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F:\Sales Dept\Availability\2025 Availabilities\August\"/>
    </mc:Choice>
  </mc:AlternateContent>
  <xr:revisionPtr revIDLastSave="0" documentId="13_ncr:1_{FE303D34-2D95-492F-B6D9-7D197D4EF577}" xr6:coauthVersionLast="47" xr6:coauthVersionMax="47" xr10:uidLastSave="{00000000-0000-0000-0000-000000000000}"/>
  <bookViews>
    <workbookView xWindow="29985" yWindow="645" windowWidth="27195" windowHeight="14535" xr2:uid="{00000000-000D-0000-FFFF-FFFF00000000}"/>
  </bookViews>
  <sheets>
    <sheet name="Shrubs and Perennials (2)" sheetId="3" r:id="rId1"/>
  </sheets>
  <definedNames>
    <definedName name="_xlnm._FilterDatabase" localSheetId="0" hidden="1">'Shrubs and Perennials (2)'!$A$52:$M$873</definedName>
    <definedName name="Bill_To" localSheetId="0">#REF!</definedName>
    <definedName name="Bill_To">#REF!</definedName>
    <definedName name="_xlnm.Print_Area" localSheetId="0">'Shrubs and Perennials (2)'!$A$1:$J$874</definedName>
    <definedName name="_xlnm.Print_Titles" localSheetId="0">'Shrubs and Perennials (2)'!$52:$53</definedName>
  </definedNames>
  <calcPr calcId="191029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515" i="3" l="1"/>
  <c r="A873" i="3"/>
  <c r="A53" i="3"/>
  <c r="K872" i="3" l="1"/>
  <c r="K871" i="3"/>
  <c r="K870" i="3"/>
  <c r="K869" i="3"/>
  <c r="K868" i="3"/>
  <c r="K867" i="3"/>
  <c r="K866" i="3"/>
  <c r="K865" i="3"/>
  <c r="K864" i="3"/>
  <c r="K863" i="3"/>
  <c r="K862" i="3"/>
  <c r="K861" i="3"/>
  <c r="K860" i="3"/>
  <c r="K859" i="3"/>
  <c r="K858" i="3"/>
  <c r="K857" i="3"/>
  <c r="K856" i="3"/>
  <c r="K855" i="3"/>
  <c r="K854" i="3"/>
  <c r="K853" i="3"/>
  <c r="K852" i="3"/>
  <c r="K851" i="3"/>
  <c r="K850" i="3"/>
  <c r="K849" i="3"/>
  <c r="K848" i="3"/>
  <c r="K847" i="3"/>
  <c r="K846" i="3"/>
  <c r="K845" i="3"/>
  <c r="K844" i="3"/>
  <c r="K843" i="3"/>
  <c r="K842" i="3"/>
  <c r="K841" i="3"/>
  <c r="K840" i="3"/>
  <c r="K839" i="3"/>
  <c r="K838" i="3"/>
  <c r="K837" i="3"/>
  <c r="K836" i="3"/>
  <c r="K835" i="3"/>
  <c r="K834" i="3"/>
  <c r="K833" i="3"/>
  <c r="K832" i="3"/>
  <c r="K831" i="3"/>
  <c r="K830" i="3"/>
  <c r="K829" i="3"/>
  <c r="K828" i="3"/>
  <c r="K827" i="3"/>
  <c r="K826" i="3"/>
  <c r="K825" i="3"/>
  <c r="K824" i="3"/>
  <c r="K823" i="3"/>
  <c r="K822" i="3"/>
  <c r="K821" i="3"/>
  <c r="K820" i="3"/>
  <c r="K819" i="3"/>
  <c r="K818" i="3"/>
  <c r="K817" i="3"/>
  <c r="K816" i="3"/>
  <c r="K815" i="3"/>
  <c r="K814" i="3"/>
  <c r="K813" i="3"/>
  <c r="K812" i="3"/>
  <c r="K810" i="3"/>
  <c r="K811" i="3"/>
  <c r="K809" i="3"/>
  <c r="K808" i="3"/>
  <c r="K806" i="3"/>
  <c r="K807" i="3"/>
  <c r="K805" i="3"/>
  <c r="K804" i="3"/>
  <c r="K803" i="3"/>
  <c r="K802" i="3"/>
  <c r="K801" i="3"/>
  <c r="K800" i="3"/>
  <c r="K799" i="3"/>
  <c r="K798" i="3"/>
  <c r="K797" i="3"/>
  <c r="K796" i="3"/>
  <c r="K795" i="3"/>
  <c r="K794" i="3"/>
  <c r="K792" i="3"/>
  <c r="K793" i="3"/>
  <c r="K790" i="3"/>
  <c r="K791" i="3"/>
  <c r="K789" i="3"/>
  <c r="K788" i="3"/>
  <c r="K787" i="3"/>
  <c r="K786" i="3"/>
  <c r="K785" i="3"/>
  <c r="K784" i="3"/>
  <c r="K782" i="3"/>
  <c r="K783" i="3"/>
  <c r="K781" i="3"/>
  <c r="K780" i="3"/>
  <c r="K778" i="3"/>
  <c r="K779" i="3"/>
  <c r="K777" i="3"/>
  <c r="K776" i="3"/>
  <c r="K775" i="3"/>
  <c r="K774" i="3"/>
  <c r="K773" i="3"/>
  <c r="K772" i="3"/>
  <c r="K771" i="3"/>
  <c r="K770" i="3"/>
  <c r="K769" i="3"/>
  <c r="K768" i="3"/>
  <c r="K766" i="3"/>
  <c r="K767" i="3"/>
  <c r="K765" i="3"/>
  <c r="K764" i="3"/>
  <c r="K763" i="3"/>
  <c r="K762" i="3"/>
  <c r="K761" i="3"/>
  <c r="K760" i="3"/>
  <c r="K759" i="3"/>
  <c r="K758" i="3"/>
  <c r="K757" i="3"/>
  <c r="K756" i="3"/>
  <c r="K755" i="3"/>
  <c r="K754" i="3"/>
  <c r="K753" i="3"/>
  <c r="K752" i="3"/>
  <c r="K751" i="3"/>
  <c r="K750" i="3"/>
  <c r="K749" i="3"/>
  <c r="K748" i="3"/>
  <c r="K747" i="3"/>
  <c r="K746" i="3"/>
  <c r="K745" i="3"/>
  <c r="K744" i="3"/>
  <c r="K743" i="3"/>
  <c r="K742" i="3"/>
  <c r="K741" i="3"/>
  <c r="K740" i="3"/>
  <c r="K739" i="3"/>
  <c r="K738" i="3"/>
  <c r="K737" i="3"/>
  <c r="K736" i="3"/>
  <c r="K735" i="3"/>
  <c r="K734" i="3"/>
  <c r="K733" i="3"/>
  <c r="K732" i="3"/>
  <c r="K731" i="3"/>
  <c r="K730" i="3"/>
  <c r="K729" i="3"/>
  <c r="K728" i="3"/>
  <c r="K727" i="3"/>
  <c r="K726" i="3"/>
  <c r="K725" i="3"/>
  <c r="K724" i="3"/>
  <c r="K723" i="3"/>
  <c r="K722" i="3"/>
  <c r="K721" i="3"/>
  <c r="K720" i="3"/>
  <c r="K719" i="3"/>
  <c r="K718" i="3"/>
  <c r="K717" i="3"/>
  <c r="K716" i="3"/>
  <c r="K714" i="3"/>
  <c r="K715" i="3"/>
  <c r="K713" i="3"/>
  <c r="K712" i="3"/>
  <c r="K711" i="3"/>
  <c r="K710" i="3"/>
  <c r="K709" i="3"/>
  <c r="K708" i="3"/>
  <c r="K707" i="3"/>
  <c r="K706" i="3"/>
  <c r="K705" i="3"/>
  <c r="K704" i="3"/>
  <c r="K703" i="3"/>
  <c r="K702" i="3"/>
  <c r="K701" i="3"/>
  <c r="K700" i="3"/>
  <c r="K699" i="3"/>
  <c r="K697" i="3"/>
  <c r="K698" i="3"/>
  <c r="K696" i="3"/>
  <c r="K695" i="3"/>
  <c r="K694" i="3"/>
  <c r="K693" i="3"/>
  <c r="K692" i="3"/>
  <c r="K691" i="3"/>
  <c r="K690" i="3"/>
  <c r="K689" i="3"/>
  <c r="K688" i="3"/>
  <c r="K687" i="3"/>
  <c r="K686" i="3"/>
  <c r="K685" i="3"/>
  <c r="K684" i="3"/>
  <c r="K683" i="3"/>
  <c r="K681" i="3"/>
  <c r="K682" i="3"/>
  <c r="K680" i="3"/>
  <c r="K679" i="3"/>
  <c r="K678" i="3"/>
  <c r="K677" i="3"/>
  <c r="K676" i="3"/>
  <c r="K675" i="3"/>
  <c r="K674" i="3"/>
  <c r="K673" i="3"/>
  <c r="K672" i="3"/>
  <c r="K671" i="3"/>
  <c r="K670" i="3"/>
  <c r="K669" i="3"/>
  <c r="K668" i="3"/>
  <c r="K667" i="3"/>
  <c r="K666" i="3"/>
  <c r="K665" i="3"/>
  <c r="K664" i="3"/>
  <c r="K663" i="3"/>
  <c r="K662" i="3"/>
  <c r="K661" i="3"/>
  <c r="K660" i="3"/>
  <c r="K659" i="3"/>
  <c r="K658" i="3"/>
  <c r="K657" i="3"/>
  <c r="K656" i="3"/>
  <c r="K655" i="3"/>
  <c r="K654" i="3"/>
  <c r="K653" i="3"/>
  <c r="K652" i="3"/>
  <c r="K651" i="3"/>
  <c r="K650" i="3"/>
  <c r="K649" i="3"/>
  <c r="K648" i="3"/>
  <c r="K647" i="3"/>
  <c r="K646" i="3"/>
  <c r="K645" i="3"/>
  <c r="K643" i="3"/>
  <c r="K644" i="3"/>
  <c r="K642" i="3"/>
  <c r="K641" i="3"/>
  <c r="K639" i="3"/>
  <c r="K640" i="3"/>
  <c r="K638" i="3"/>
  <c r="K637" i="3"/>
  <c r="K636" i="3"/>
  <c r="K635" i="3"/>
  <c r="K634" i="3"/>
  <c r="K633" i="3"/>
  <c r="K632" i="3"/>
  <c r="K631" i="3"/>
  <c r="K630" i="3"/>
  <c r="K629" i="3"/>
  <c r="K628" i="3"/>
  <c r="K627" i="3"/>
  <c r="K626" i="3"/>
  <c r="K625" i="3"/>
  <c r="K624" i="3"/>
  <c r="K623" i="3"/>
  <c r="K622" i="3"/>
  <c r="K621" i="3"/>
  <c r="K620" i="3"/>
  <c r="K619" i="3"/>
  <c r="K618" i="3"/>
  <c r="K617" i="3"/>
  <c r="K616" i="3"/>
  <c r="K615" i="3"/>
  <c r="K614" i="3"/>
  <c r="K613" i="3"/>
  <c r="K612" i="3"/>
  <c r="K611" i="3"/>
  <c r="K610" i="3"/>
  <c r="K609" i="3"/>
  <c r="K608" i="3"/>
  <c r="K607" i="3"/>
  <c r="K606" i="3"/>
  <c r="K605" i="3"/>
  <c r="K604" i="3"/>
  <c r="K603" i="3"/>
  <c r="K602" i="3"/>
  <c r="K601" i="3"/>
  <c r="K600" i="3"/>
  <c r="K599" i="3"/>
  <c r="K598" i="3"/>
  <c r="K596" i="3"/>
  <c r="K597" i="3"/>
  <c r="K595" i="3"/>
  <c r="K594" i="3"/>
  <c r="K593" i="3"/>
  <c r="K592" i="3"/>
  <c r="K591" i="3"/>
  <c r="K590" i="3"/>
  <c r="K589" i="3"/>
  <c r="K588" i="3"/>
  <c r="K587" i="3"/>
  <c r="K586" i="3"/>
  <c r="K585" i="3"/>
  <c r="K584" i="3"/>
  <c r="K583" i="3"/>
  <c r="K582" i="3"/>
  <c r="K581" i="3"/>
  <c r="K580" i="3"/>
  <c r="K579" i="3"/>
  <c r="K578" i="3"/>
  <c r="K577" i="3"/>
  <c r="K576" i="3"/>
  <c r="K575" i="3"/>
  <c r="K573" i="3"/>
  <c r="K574" i="3"/>
  <c r="K572" i="3"/>
  <c r="K571" i="3"/>
  <c r="K570" i="3"/>
  <c r="K569" i="3"/>
  <c r="K568" i="3"/>
  <c r="K567" i="3"/>
  <c r="K566" i="3"/>
  <c r="K565" i="3"/>
  <c r="K564" i="3"/>
  <c r="K563" i="3"/>
  <c r="K562" i="3"/>
  <c r="K561" i="3"/>
  <c r="K560" i="3"/>
  <c r="K559" i="3"/>
  <c r="K558" i="3"/>
  <c r="K557" i="3"/>
  <c r="K556" i="3"/>
  <c r="K555" i="3"/>
  <c r="K554" i="3"/>
  <c r="K553" i="3"/>
  <c r="K552" i="3"/>
  <c r="K551" i="3"/>
  <c r="K549" i="3"/>
  <c r="K550" i="3"/>
  <c r="K548" i="3"/>
  <c r="K547" i="3"/>
  <c r="K546" i="3"/>
  <c r="K545" i="3"/>
  <c r="K543" i="3"/>
  <c r="K544" i="3"/>
  <c r="K542" i="3"/>
  <c r="K541" i="3"/>
  <c r="K540" i="3"/>
  <c r="K539" i="3"/>
  <c r="K538" i="3"/>
  <c r="K537" i="3"/>
  <c r="K536" i="3"/>
  <c r="K535" i="3"/>
  <c r="K534" i="3"/>
  <c r="K533" i="3"/>
  <c r="K532" i="3"/>
  <c r="K531" i="3"/>
  <c r="K530" i="3"/>
  <c r="K529" i="3"/>
  <c r="K528" i="3"/>
  <c r="K527" i="3"/>
  <c r="K526" i="3"/>
  <c r="K525" i="3"/>
  <c r="K524" i="3"/>
  <c r="K523" i="3"/>
  <c r="K522" i="3"/>
  <c r="K521" i="3"/>
  <c r="K516" i="3"/>
  <c r="K520" i="3"/>
  <c r="K519" i="3"/>
  <c r="K518" i="3"/>
  <c r="K517" i="3"/>
  <c r="K514" i="3"/>
  <c r="K513" i="3"/>
  <c r="K512" i="3"/>
  <c r="K511" i="3"/>
  <c r="K510" i="3"/>
  <c r="K509" i="3"/>
  <c r="K508" i="3"/>
  <c r="K506" i="3"/>
  <c r="K505" i="3"/>
  <c r="K504" i="3"/>
  <c r="K503" i="3"/>
  <c r="K502" i="3"/>
  <c r="K501" i="3"/>
  <c r="K500" i="3"/>
  <c r="K499" i="3"/>
  <c r="K498" i="3"/>
  <c r="K497" i="3"/>
  <c r="K496" i="3"/>
  <c r="K495" i="3"/>
  <c r="K507" i="3"/>
  <c r="K494" i="3"/>
  <c r="K493" i="3"/>
  <c r="K492" i="3"/>
  <c r="K491" i="3"/>
  <c r="K490" i="3"/>
  <c r="K489" i="3"/>
  <c r="K488" i="3"/>
  <c r="K486" i="3"/>
  <c r="K487" i="3"/>
  <c r="K485" i="3"/>
  <c r="K484" i="3"/>
  <c r="K483" i="3"/>
  <c r="K482" i="3"/>
  <c r="K481" i="3"/>
  <c r="K480" i="3"/>
  <c r="K479" i="3"/>
  <c r="K478" i="3"/>
  <c r="K477" i="3"/>
  <c r="K476" i="3"/>
  <c r="K475" i="3"/>
  <c r="K474" i="3"/>
  <c r="K473" i="3"/>
  <c r="K472" i="3"/>
  <c r="K471" i="3"/>
  <c r="K470" i="3"/>
  <c r="K469" i="3"/>
  <c r="K468" i="3"/>
  <c r="K467" i="3"/>
  <c r="K466" i="3"/>
  <c r="K465" i="3"/>
  <c r="K464" i="3"/>
  <c r="K463" i="3"/>
  <c r="K462" i="3"/>
  <c r="K461" i="3"/>
  <c r="K460" i="3"/>
  <c r="K459" i="3"/>
  <c r="K458" i="3"/>
  <c r="K457" i="3"/>
  <c r="K456" i="3"/>
  <c r="K455" i="3"/>
  <c r="K454" i="3"/>
  <c r="K453" i="3"/>
  <c r="K452" i="3"/>
  <c r="K451" i="3"/>
  <c r="K450" i="3"/>
  <c r="K449" i="3"/>
  <c r="K448" i="3"/>
  <c r="K447" i="3"/>
  <c r="K446" i="3"/>
  <c r="K445" i="3"/>
  <c r="K444" i="3"/>
  <c r="K443" i="3"/>
  <c r="K442" i="3"/>
  <c r="K441" i="3"/>
  <c r="K440" i="3"/>
  <c r="K439" i="3"/>
  <c r="K438" i="3"/>
  <c r="K437" i="3"/>
  <c r="K436" i="3"/>
  <c r="K435" i="3"/>
  <c r="K434" i="3"/>
  <c r="K432" i="3"/>
  <c r="K433" i="3"/>
  <c r="K431" i="3"/>
  <c r="K430" i="3"/>
  <c r="K429" i="3"/>
  <c r="K428" i="3"/>
  <c r="K427" i="3"/>
  <c r="K426" i="3"/>
  <c r="K425" i="3"/>
  <c r="K424" i="3"/>
  <c r="K423" i="3"/>
  <c r="K422" i="3"/>
  <c r="K421" i="3"/>
  <c r="K420" i="3"/>
  <c r="K419" i="3"/>
  <c r="K418" i="3"/>
  <c r="K417" i="3"/>
  <c r="K416" i="3"/>
  <c r="K415" i="3"/>
  <c r="K414" i="3"/>
  <c r="K413" i="3"/>
  <c r="K412" i="3"/>
  <c r="K411" i="3"/>
  <c r="K410" i="3"/>
  <c r="K409" i="3"/>
  <c r="K408" i="3"/>
  <c r="K407" i="3"/>
  <c r="K406" i="3"/>
  <c r="K405" i="3"/>
  <c r="K404" i="3"/>
  <c r="K403" i="3"/>
  <c r="K402" i="3"/>
  <c r="K401" i="3"/>
  <c r="K400" i="3"/>
  <c r="K399" i="3"/>
  <c r="K398" i="3"/>
  <c r="K397" i="3"/>
  <c r="K396" i="3"/>
  <c r="K395" i="3"/>
  <c r="K394" i="3"/>
  <c r="K393" i="3"/>
  <c r="K392" i="3"/>
  <c r="K391" i="3"/>
  <c r="K390" i="3"/>
  <c r="K389" i="3"/>
  <c r="K388" i="3"/>
  <c r="K387" i="3"/>
  <c r="K386" i="3"/>
  <c r="K385" i="3"/>
  <c r="K384" i="3"/>
  <c r="K383" i="3"/>
  <c r="K382" i="3"/>
  <c r="K381" i="3"/>
  <c r="K380" i="3"/>
  <c r="K379" i="3"/>
  <c r="K378" i="3"/>
  <c r="K377" i="3"/>
  <c r="K376" i="3"/>
  <c r="K375" i="3"/>
  <c r="K374" i="3"/>
  <c r="K373" i="3"/>
  <c r="K372" i="3"/>
  <c r="K371" i="3"/>
  <c r="K370" i="3"/>
  <c r="K369" i="3"/>
  <c r="K368" i="3"/>
  <c r="K367" i="3"/>
  <c r="K366" i="3"/>
  <c r="K365" i="3"/>
  <c r="K364" i="3"/>
  <c r="K363" i="3"/>
  <c r="K362" i="3"/>
  <c r="K360" i="3"/>
  <c r="K361" i="3"/>
  <c r="K359" i="3"/>
  <c r="K358" i="3"/>
  <c r="K357" i="3"/>
  <c r="K356" i="3"/>
  <c r="K355" i="3"/>
  <c r="K354" i="3"/>
  <c r="K353" i="3"/>
  <c r="K352" i="3"/>
  <c r="K351" i="3"/>
  <c r="K350" i="3"/>
  <c r="K349" i="3"/>
  <c r="K348" i="3"/>
  <c r="K347" i="3"/>
  <c r="K346" i="3"/>
  <c r="K345" i="3"/>
  <c r="K344" i="3"/>
  <c r="K343" i="3"/>
  <c r="K342" i="3"/>
  <c r="K341" i="3"/>
  <c r="K340" i="3"/>
  <c r="K339" i="3"/>
  <c r="K338" i="3"/>
  <c r="K337" i="3"/>
  <c r="K336" i="3"/>
  <c r="K335" i="3"/>
  <c r="K332" i="3"/>
  <c r="K334" i="3"/>
  <c r="K333" i="3"/>
  <c r="K329" i="3"/>
  <c r="K331" i="3"/>
  <c r="K330" i="3"/>
  <c r="K327" i="3"/>
  <c r="K328" i="3"/>
  <c r="K324" i="3"/>
  <c r="K325" i="3"/>
  <c r="K326" i="3"/>
  <c r="K322" i="3"/>
  <c r="K323" i="3"/>
  <c r="K321" i="3"/>
  <c r="K320" i="3"/>
  <c r="K317" i="3"/>
  <c r="K318" i="3"/>
  <c r="K319" i="3"/>
  <c r="K316" i="3"/>
  <c r="K315" i="3"/>
  <c r="K313" i="3"/>
  <c r="K314" i="3"/>
  <c r="K311" i="3"/>
  <c r="K312" i="3"/>
  <c r="K310" i="3"/>
  <c r="K309" i="3"/>
  <c r="K307" i="3"/>
  <c r="K306" i="3"/>
  <c r="K308" i="3"/>
  <c r="K304" i="3"/>
  <c r="K303" i="3"/>
  <c r="K305" i="3"/>
  <c r="K302" i="3"/>
  <c r="K300" i="3"/>
  <c r="K301" i="3"/>
  <c r="K299" i="3"/>
  <c r="K298" i="3"/>
  <c r="K297" i="3"/>
  <c r="K296" i="3"/>
  <c r="K295" i="3"/>
  <c r="K294" i="3"/>
  <c r="K293" i="3"/>
  <c r="K292" i="3"/>
  <c r="K291" i="3"/>
  <c r="K290" i="3"/>
  <c r="K289" i="3"/>
  <c r="K288" i="3"/>
  <c r="K287" i="3"/>
  <c r="K286" i="3"/>
  <c r="K285" i="3"/>
  <c r="K284" i="3"/>
  <c r="K283" i="3"/>
  <c r="K282" i="3"/>
  <c r="K280" i="3"/>
  <c r="K281" i="3"/>
  <c r="K278" i="3"/>
  <c r="K277" i="3"/>
  <c r="K279" i="3"/>
  <c r="K275" i="3"/>
  <c r="K276" i="3"/>
  <c r="K273" i="3"/>
  <c r="K274" i="3"/>
  <c r="K272" i="3"/>
  <c r="K271" i="3"/>
  <c r="K270" i="3"/>
  <c r="K268" i="3"/>
  <c r="K269" i="3"/>
  <c r="K267" i="3"/>
  <c r="K266" i="3"/>
  <c r="K265" i="3"/>
  <c r="K263" i="3"/>
  <c r="K264" i="3"/>
  <c r="K262" i="3"/>
  <c r="K261" i="3"/>
  <c r="K260" i="3"/>
  <c r="K259" i="3"/>
  <c r="K258" i="3"/>
  <c r="K256" i="3"/>
  <c r="K257" i="3"/>
  <c r="K255" i="3"/>
  <c r="K254" i="3"/>
  <c r="K253" i="3"/>
  <c r="K252" i="3"/>
  <c r="K251" i="3"/>
  <c r="K250" i="3"/>
  <c r="K249" i="3"/>
  <c r="K248" i="3"/>
  <c r="K247" i="3"/>
  <c r="K246" i="3"/>
  <c r="K245" i="3"/>
  <c r="K244" i="3"/>
  <c r="K243" i="3"/>
  <c r="K242" i="3"/>
  <c r="K241" i="3"/>
  <c r="K240" i="3"/>
  <c r="K239" i="3"/>
  <c r="K238" i="3"/>
  <c r="K237" i="3"/>
  <c r="K236" i="3"/>
  <c r="K235" i="3"/>
  <c r="K234" i="3"/>
  <c r="K233" i="3"/>
  <c r="K232" i="3"/>
  <c r="K231" i="3"/>
  <c r="K223" i="3"/>
  <c r="K222" i="3"/>
  <c r="K221" i="3"/>
  <c r="K220" i="3"/>
  <c r="K219" i="3"/>
  <c r="K218" i="3"/>
  <c r="K225" i="3"/>
  <c r="K230" i="3"/>
  <c r="K229" i="3"/>
  <c r="K217" i="3"/>
  <c r="K228" i="3"/>
  <c r="K216" i="3"/>
  <c r="K215" i="3"/>
  <c r="K214" i="3"/>
  <c r="K227" i="3"/>
  <c r="K213" i="3"/>
  <c r="K226" i="3"/>
  <c r="K224" i="3"/>
  <c r="K212" i="3"/>
  <c r="K211" i="3"/>
  <c r="K210" i="3"/>
  <c r="K209" i="3"/>
  <c r="K208" i="3"/>
  <c r="K207" i="3"/>
  <c r="K206" i="3"/>
  <c r="K205" i="3"/>
  <c r="K204" i="3"/>
  <c r="K203" i="3"/>
  <c r="K202" i="3"/>
  <c r="K201" i="3"/>
  <c r="K200" i="3"/>
  <c r="K199" i="3"/>
  <c r="K198" i="3"/>
  <c r="K197" i="3"/>
  <c r="K196" i="3"/>
  <c r="K195" i="3"/>
  <c r="K194" i="3"/>
  <c r="K193" i="3"/>
  <c r="K192" i="3"/>
  <c r="K191" i="3"/>
  <c r="K190" i="3"/>
  <c r="K189" i="3"/>
  <c r="K188" i="3"/>
  <c r="K187" i="3"/>
  <c r="K186" i="3"/>
  <c r="K185" i="3"/>
  <c r="K182" i="3"/>
  <c r="K183" i="3"/>
  <c r="K181" i="3"/>
  <c r="K184" i="3"/>
  <c r="K180" i="3"/>
  <c r="K179" i="3"/>
  <c r="K178" i="3"/>
  <c r="K177" i="3"/>
  <c r="K175" i="3"/>
  <c r="K174" i="3"/>
  <c r="K173" i="3"/>
  <c r="K176" i="3"/>
  <c r="K172" i="3"/>
  <c r="K171" i="3"/>
  <c r="K169" i="3"/>
  <c r="K170" i="3"/>
  <c r="K168" i="3"/>
  <c r="K167" i="3"/>
  <c r="K166" i="3"/>
  <c r="K165" i="3"/>
  <c r="K164" i="3"/>
  <c r="K162" i="3"/>
  <c r="K163" i="3"/>
  <c r="K161" i="3"/>
  <c r="K160" i="3"/>
  <c r="K159" i="3"/>
  <c r="K158" i="3"/>
  <c r="K156" i="3"/>
  <c r="K157" i="3"/>
  <c r="K154" i="3"/>
  <c r="K155" i="3"/>
  <c r="K152" i="3"/>
  <c r="K153" i="3"/>
  <c r="K149" i="3"/>
  <c r="K151" i="3"/>
  <c r="K150" i="3"/>
  <c r="K147" i="3"/>
  <c r="K148" i="3"/>
  <c r="K146" i="3"/>
  <c r="K143" i="3"/>
  <c r="K145" i="3"/>
  <c r="K144" i="3"/>
  <c r="K140" i="3"/>
  <c r="K141" i="3"/>
  <c r="K142" i="3"/>
  <c r="K139" i="3"/>
  <c r="K138" i="3"/>
  <c r="K137" i="3"/>
  <c r="K136" i="3"/>
  <c r="K135" i="3"/>
  <c r="K134" i="3"/>
  <c r="K133" i="3"/>
  <c r="K132" i="3"/>
  <c r="K131" i="3"/>
  <c r="K130" i="3"/>
  <c r="K129" i="3"/>
  <c r="K128" i="3"/>
  <c r="K127" i="3"/>
  <c r="K126" i="3"/>
  <c r="K125" i="3"/>
  <c r="K124" i="3"/>
  <c r="K123" i="3"/>
  <c r="K122" i="3"/>
  <c r="K121" i="3"/>
  <c r="K120" i="3"/>
  <c r="K119" i="3"/>
  <c r="K118" i="3"/>
  <c r="K117" i="3"/>
  <c r="K116" i="3"/>
  <c r="K114" i="3"/>
  <c r="K115" i="3"/>
  <c r="K113" i="3"/>
  <c r="K112" i="3"/>
  <c r="K109" i="3"/>
  <c r="K110" i="3"/>
  <c r="K111" i="3"/>
  <c r="K108" i="3"/>
  <c r="K107" i="3"/>
  <c r="K106" i="3"/>
  <c r="K103" i="3"/>
  <c r="K105" i="3"/>
  <c r="K104" i="3"/>
  <c r="K102" i="3"/>
  <c r="K101" i="3"/>
  <c r="K100" i="3"/>
  <c r="K99" i="3"/>
  <c r="K97" i="3"/>
  <c r="K98" i="3"/>
  <c r="K95" i="3"/>
  <c r="K94" i="3"/>
  <c r="K96" i="3"/>
  <c r="K93" i="3"/>
  <c r="K92" i="3"/>
  <c r="K90" i="3"/>
  <c r="K91" i="3"/>
  <c r="K89" i="3"/>
  <c r="K88" i="3"/>
  <c r="K87" i="3"/>
  <c r="K84" i="3"/>
  <c r="K85" i="3"/>
  <c r="K86" i="3"/>
  <c r="K83" i="3"/>
  <c r="K82" i="3"/>
  <c r="K81" i="3"/>
  <c r="K80" i="3"/>
  <c r="K79" i="3"/>
  <c r="K78" i="3"/>
  <c r="K77" i="3"/>
  <c r="K76" i="3"/>
  <c r="K75" i="3"/>
  <c r="K74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60" i="3"/>
  <c r="K59" i="3"/>
  <c r="K58" i="3"/>
  <c r="K57" i="3"/>
  <c r="K56" i="3"/>
  <c r="K55" i="3"/>
  <c r="K53" i="3" l="1"/>
  <c r="K873" i="3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<sst xmlns="http://schemas.openxmlformats.org/spreadsheetml/2006/main" count="4385" uniqueCount="2570">
  <si>
    <t>Purch. Order # :</t>
  </si>
  <si>
    <t>Ship Date:</t>
  </si>
  <si>
    <t>Terms:</t>
  </si>
  <si>
    <t>Ship Via:</t>
  </si>
  <si>
    <t>Customer:</t>
  </si>
  <si>
    <t>Street:</t>
  </si>
  <si>
    <t>City:</t>
  </si>
  <si>
    <t>State:</t>
  </si>
  <si>
    <t>Zip Code:</t>
  </si>
  <si>
    <t>Ordered by:</t>
  </si>
  <si>
    <t>Phone:</t>
  </si>
  <si>
    <t>Email:</t>
  </si>
  <si>
    <t>Special Net Price</t>
  </si>
  <si>
    <t>Available</t>
  </si>
  <si>
    <t>Container Size</t>
  </si>
  <si>
    <t>Customer Ship to Information:</t>
  </si>
  <si>
    <t xml:space="preserve">Customer Billing  Address Information: </t>
  </si>
  <si>
    <t>Fax:</t>
  </si>
  <si>
    <t>Sales Rep:</t>
  </si>
  <si>
    <t>Fit to Eat</t>
  </si>
  <si>
    <t>Order Date:</t>
  </si>
  <si>
    <t xml:space="preserve"> Please order in Quantities of 5 or more     Shipping minimum $1500</t>
  </si>
  <si>
    <t>Rubus  Fall Gold</t>
  </si>
  <si>
    <t>Raspberry</t>
  </si>
  <si>
    <t>#3</t>
  </si>
  <si>
    <t>732726097100</t>
  </si>
  <si>
    <t>RUBXXFGDG03NSMED</t>
  </si>
  <si>
    <t>Blackberry, thornless</t>
  </si>
  <si>
    <t>#2</t>
  </si>
  <si>
    <t>Rubus idaeus Heritage</t>
  </si>
  <si>
    <t>732726095144</t>
  </si>
  <si>
    <t>RUBIDSHRTG03NSMED</t>
  </si>
  <si>
    <t>Blueberry</t>
  </si>
  <si>
    <t>Shrubs</t>
  </si>
  <si>
    <t>PW</t>
  </si>
  <si>
    <t>732726104068</t>
  </si>
  <si>
    <t>AONMLNLSWG03NSMED</t>
  </si>
  <si>
    <t>Azalea Ev. Blaauw's Pink</t>
  </si>
  <si>
    <t>#5</t>
  </si>
  <si>
    <t>Azalea Ev. Del. Val. White</t>
  </si>
  <si>
    <t>732726000780</t>
  </si>
  <si>
    <t>AZLEVDVWG05NSMED</t>
  </si>
  <si>
    <t>Azalea Ev. Gir.  Pleasant White</t>
  </si>
  <si>
    <t>732726001510</t>
  </si>
  <si>
    <t>AZLEVGPWG02NSMED</t>
  </si>
  <si>
    <t>732726044241</t>
  </si>
  <si>
    <t>AZLEVGPWG05NSMED</t>
  </si>
  <si>
    <t>732726001589</t>
  </si>
  <si>
    <t>AZLEVGPWG03NSMED</t>
  </si>
  <si>
    <t>Azalea Ev. Girard Fuchsia</t>
  </si>
  <si>
    <t>Azalea Ev. Girard Hot Shot</t>
  </si>
  <si>
    <t>732726000995</t>
  </si>
  <si>
    <t>AZLEVGHSG02NSMED</t>
  </si>
  <si>
    <t>732726001046</t>
  </si>
  <si>
    <t>AZLEVGHSG03NSMED</t>
  </si>
  <si>
    <t>Azalea Ev. Hino Crimson</t>
  </si>
  <si>
    <t>Azalea Ev. Poukhanense Compacta</t>
  </si>
  <si>
    <t>732726058859</t>
  </si>
  <si>
    <t>AZLEVPHCG05NSMED</t>
  </si>
  <si>
    <t>Azalea Ev. Purple Splendor</t>
  </si>
  <si>
    <t>Azalea Ev. Stewartstonian</t>
  </si>
  <si>
    <t>732726002951</t>
  </si>
  <si>
    <t>AZLEVSWNG05NSMED</t>
  </si>
  <si>
    <t>732726002890</t>
  </si>
  <si>
    <t>AZLEVSWNG03NSMED</t>
  </si>
  <si>
    <t>Azalea Ev. Tradition</t>
  </si>
  <si>
    <t>732726003217</t>
  </si>
  <si>
    <t>AZLEVTRDG02NSMED</t>
  </si>
  <si>
    <t>Berb. th. Aurea</t>
  </si>
  <si>
    <t>732726046665</t>
  </si>
  <si>
    <t>BRBTHARAG02NSMED</t>
  </si>
  <si>
    <t>Berb. th. var. atro. Crimson Pygmy</t>
  </si>
  <si>
    <t>732726034600</t>
  </si>
  <si>
    <t>BRBTHACPG03NSMED</t>
  </si>
  <si>
    <t>732726004801</t>
  </si>
  <si>
    <t>BRBTHACPG02NSMED</t>
  </si>
  <si>
    <t>Buddleia dav. Black Knight</t>
  </si>
  <si>
    <t>732726004542</t>
  </si>
  <si>
    <t>BDDDVBLNG03NSMED</t>
  </si>
  <si>
    <t>FE</t>
  </si>
  <si>
    <t>Buddleia dav. Pink Delight</t>
  </si>
  <si>
    <t>732726004597</t>
  </si>
  <si>
    <t>BDDDVPDLG03NSMED</t>
  </si>
  <si>
    <t>Buxus  Green Mountain</t>
  </si>
  <si>
    <t>732726034297</t>
  </si>
  <si>
    <t>BXSXXGMNG02NSMED</t>
  </si>
  <si>
    <t>#1</t>
  </si>
  <si>
    <t>Buxus  Green Velvet</t>
  </si>
  <si>
    <t>732726005228</t>
  </si>
  <si>
    <t>BXSXXGVLG02NSMED</t>
  </si>
  <si>
    <t>Buxus  NewGen™ Freedom®</t>
  </si>
  <si>
    <t>Buxus  Winter Gem</t>
  </si>
  <si>
    <t>732726042711</t>
  </si>
  <si>
    <t>BXSXXWGMG01NSMED</t>
  </si>
  <si>
    <t>Buxus micro. kor. Franklin's Gem</t>
  </si>
  <si>
    <t>732726036987</t>
  </si>
  <si>
    <t>BXSMCRFKGG02NSMED</t>
  </si>
  <si>
    <t>Buxus micro. kor. Wintergreen</t>
  </si>
  <si>
    <t>732726037885</t>
  </si>
  <si>
    <t>BXSMCRKRWG02NSMED</t>
  </si>
  <si>
    <t>732726047730</t>
  </si>
  <si>
    <t>BXSMCRKRWG03NSMED</t>
  </si>
  <si>
    <t>Cham. pisifera Fil. Au. Nana Goldmop</t>
  </si>
  <si>
    <t>732726005334</t>
  </si>
  <si>
    <t>CHMPSFAGG01NSMED</t>
  </si>
  <si>
    <t>732726038523</t>
  </si>
  <si>
    <t>CHMPSFAGG03NSMED</t>
  </si>
  <si>
    <t>732726034082</t>
  </si>
  <si>
    <t>CHMPSFAGG02NSMED</t>
  </si>
  <si>
    <t>Cham. pisifera fil. Golden Charm</t>
  </si>
  <si>
    <t>732726102873</t>
  </si>
  <si>
    <t>CHMPSFGDHG05NSMED</t>
  </si>
  <si>
    <t>732726072534</t>
  </si>
  <si>
    <t>CNSSFRARCG03NSMED</t>
  </si>
  <si>
    <t>Deutzia gracilis Nikko</t>
  </si>
  <si>
    <t>732726049598</t>
  </si>
  <si>
    <t>DTZGRNKKG03NSMED</t>
  </si>
  <si>
    <t>Euon. alatus Compactus</t>
  </si>
  <si>
    <t>732726039308</t>
  </si>
  <si>
    <t>ENYAACMPG05NSMED</t>
  </si>
  <si>
    <t>732726038592</t>
  </si>
  <si>
    <t>ENYAACMPG03NSMED</t>
  </si>
  <si>
    <t>#7</t>
  </si>
  <si>
    <t>Hibiscus syriacus Paraplu Violet®</t>
  </si>
  <si>
    <t>732726099050</t>
  </si>
  <si>
    <t>HBSSYPVUG03NSMED</t>
  </si>
  <si>
    <t>Hibiscus syriacus Purple Pillar®</t>
  </si>
  <si>
    <t>732726086791</t>
  </si>
  <si>
    <t>HBSSYPPLG03NSMED</t>
  </si>
  <si>
    <t>Hibiscus syriacus Sugar Tip®</t>
  </si>
  <si>
    <t>732726060746</t>
  </si>
  <si>
    <t>HBSSYSGTG03NSMED</t>
  </si>
  <si>
    <t>Hibiscus syriacus White Pillar®</t>
  </si>
  <si>
    <t>732726089341</t>
  </si>
  <si>
    <t>HBSSYWTPG03NSMED</t>
  </si>
  <si>
    <t>Hydrangea arbor. Invincibelle Sublime®</t>
  </si>
  <si>
    <t>732726098732</t>
  </si>
  <si>
    <t>HYDARBISBG03NSMED</t>
  </si>
  <si>
    <t>ES</t>
  </si>
  <si>
    <t>Hydrangea macrop. Summer Crush®</t>
  </si>
  <si>
    <t>732726086753</t>
  </si>
  <si>
    <t>HYDMCSMCG03NSMED</t>
  </si>
  <si>
    <t>Hydrangea macrop. Wee Bit Giddy®</t>
  </si>
  <si>
    <t>732726098763</t>
  </si>
  <si>
    <t>HYDMCWBDG03NSMED</t>
  </si>
  <si>
    <t>Hydrangea macrop.Endless Summer® (PP15,298)</t>
  </si>
  <si>
    <t>732726065444</t>
  </si>
  <si>
    <t>HYDMCBMRG03NSMED</t>
  </si>
  <si>
    <t>Hydrangea pani. Limelight</t>
  </si>
  <si>
    <t>732726044616</t>
  </si>
  <si>
    <t>HYDPNCLMHG03NSMED</t>
  </si>
  <si>
    <t>732726067042</t>
  </si>
  <si>
    <t>HYDPNCLMHG05NSMED</t>
  </si>
  <si>
    <t>Hydrangea pani. Little Lime® ('Jane')</t>
  </si>
  <si>
    <t>732726067332</t>
  </si>
  <si>
    <t>HYDPNCLLMG03NSMED</t>
  </si>
  <si>
    <t>Hydrangea pani. Little Lime® ('Jane') (Tree Form)</t>
  </si>
  <si>
    <t>732726097490</t>
  </si>
  <si>
    <t>HYDPNCLLXG07NSMED</t>
  </si>
  <si>
    <t>Hydrangea pani. Pinky Winky® ('DVPpinky')</t>
  </si>
  <si>
    <t>Hydrangea pani. Pinky Winky® Prime™</t>
  </si>
  <si>
    <t>732726101234</t>
  </si>
  <si>
    <t>HYDPNCPWPG03NSMED</t>
  </si>
  <si>
    <t>Hydrangea pani. Puffer Fish</t>
  </si>
  <si>
    <t>732726098787</t>
  </si>
  <si>
    <t>HYDPNCPUFG03NSMED</t>
  </si>
  <si>
    <t>Hydrangea serrata Tiny Tuff Stuff™</t>
  </si>
  <si>
    <t>732726079380</t>
  </si>
  <si>
    <t>HYDSRRTTSG03NSMED</t>
  </si>
  <si>
    <t>Hydrangea serrata Tuff Stuff Ah-Ha®</t>
  </si>
  <si>
    <t>732726098800</t>
  </si>
  <si>
    <t>HYDSRRTFHG03NSMED</t>
  </si>
  <si>
    <t>Hydrangea serrata Tuff Stuff™ PP24820</t>
  </si>
  <si>
    <t>732726079083</t>
  </si>
  <si>
    <t>HYDSRRTFSG03NSMED</t>
  </si>
  <si>
    <t>Ilex crenata Compacta</t>
  </si>
  <si>
    <t>732726042544</t>
  </si>
  <si>
    <t>ILXCRTCMPG03NSMED</t>
  </si>
  <si>
    <t>Ilex crenata Green Luster</t>
  </si>
  <si>
    <t>732726042537</t>
  </si>
  <si>
    <t>ILXCRTGLSG03NSMED</t>
  </si>
  <si>
    <t>Ilex crenata Helleri</t>
  </si>
  <si>
    <t>732726042483</t>
  </si>
  <si>
    <t>ILXCRTHLRG03NSMED</t>
  </si>
  <si>
    <t>Ilex crenata Sky Pencil</t>
  </si>
  <si>
    <t>732726048065</t>
  </si>
  <si>
    <t>ILXCRTSKPG03NSMED</t>
  </si>
  <si>
    <t>Ilex glabra Compacta</t>
  </si>
  <si>
    <t>732726008175</t>
  </si>
  <si>
    <t>ILXGBCMPG03NSMED</t>
  </si>
  <si>
    <t>Ilex glabra Shamrock</t>
  </si>
  <si>
    <t>732726039353</t>
  </si>
  <si>
    <t>ILXGBSHMG05NSMED</t>
  </si>
  <si>
    <t>Ilex x meserveae Blue Maid</t>
  </si>
  <si>
    <t>732726038226</t>
  </si>
  <si>
    <t>ILXMSBMDG05NSMED</t>
  </si>
  <si>
    <t>732726042490</t>
  </si>
  <si>
    <t>ILXMSBMDG03NSMED</t>
  </si>
  <si>
    <t>Ilex x meserveae Blue Prince</t>
  </si>
  <si>
    <t>732726038233</t>
  </si>
  <si>
    <t>ILXMSBPRG05NSMED</t>
  </si>
  <si>
    <t>732726008632</t>
  </si>
  <si>
    <t>ILXMSBPRG03NSMED</t>
  </si>
  <si>
    <t>Ilex x meserveae Blue Princess</t>
  </si>
  <si>
    <t>732726008793</t>
  </si>
  <si>
    <t>ILXMSBPSG03NSMED</t>
  </si>
  <si>
    <t>732726038455</t>
  </si>
  <si>
    <t>ILXMSBPSG05NSMED</t>
  </si>
  <si>
    <t>Itea virginica Henry's Garnet</t>
  </si>
  <si>
    <t>732726027688</t>
  </si>
  <si>
    <t>ITAVRGHGRG03NSMED</t>
  </si>
  <si>
    <t>Junip. chin. Casino Gold</t>
  </si>
  <si>
    <t>732726009288</t>
  </si>
  <si>
    <t>JNPCHCSGG03NSMED</t>
  </si>
  <si>
    <t>732726027695</t>
  </si>
  <si>
    <t>JNPCHCSGG02NSMED</t>
  </si>
  <si>
    <t>Junip. chin. Pfitzerana Aurea</t>
  </si>
  <si>
    <t>732726043275</t>
  </si>
  <si>
    <t>JNPCHPAAG03NSMED</t>
  </si>
  <si>
    <t>Junip. chin. Pfitzerana Compacta</t>
  </si>
  <si>
    <t>732726043251</t>
  </si>
  <si>
    <t>JNPCHPCMG03NSMED</t>
  </si>
  <si>
    <t>732726009530</t>
  </si>
  <si>
    <t>JNPCHPCMG02NSMED</t>
  </si>
  <si>
    <t>Junip. chin. Pfitzerana Glauca</t>
  </si>
  <si>
    <t>732726038141</t>
  </si>
  <si>
    <t>JNPCHPGLG03NSMED</t>
  </si>
  <si>
    <t>Junip. chin. Sea Green</t>
  </si>
  <si>
    <t>732726041028</t>
  </si>
  <si>
    <t>JNPCHSGRG03NSMED</t>
  </si>
  <si>
    <t>732726009707</t>
  </si>
  <si>
    <t>JNPCHSGRG02NSMED</t>
  </si>
  <si>
    <t>Junip. chin. var. sarg. Viridis</t>
  </si>
  <si>
    <t>732726043237</t>
  </si>
  <si>
    <t>JNPCHSVRG03NSMED</t>
  </si>
  <si>
    <t>732726027725</t>
  </si>
  <si>
    <t>JNPCHSVRG02NSMED</t>
  </si>
  <si>
    <t>Junip. communis Gold Cone</t>
  </si>
  <si>
    <t>732726043244</t>
  </si>
  <si>
    <t>JNPCMMGODG03NSMED</t>
  </si>
  <si>
    <t>Junip. conferta Blue Pacific</t>
  </si>
  <si>
    <t>732726010277</t>
  </si>
  <si>
    <t>JNPCNFBPCG03NSMED</t>
  </si>
  <si>
    <t>732726027626</t>
  </si>
  <si>
    <t>JNPCNFBPCG02NSMED</t>
  </si>
  <si>
    <t>Junip. horiz. Plum. Comp. Youngstown</t>
  </si>
  <si>
    <t>732726010468</t>
  </si>
  <si>
    <t>JNPHRPCYG03NSMED</t>
  </si>
  <si>
    <t>732726028876</t>
  </si>
  <si>
    <t>JNPHRPCYG02NSMED</t>
  </si>
  <si>
    <t>Junip. horizontalis Bar Harbor</t>
  </si>
  <si>
    <t>732726010369</t>
  </si>
  <si>
    <t>JNPHRBHRG03NSMED</t>
  </si>
  <si>
    <t>732726010314</t>
  </si>
  <si>
    <t>JNPHRBHRG02NSMED</t>
  </si>
  <si>
    <t>Junip. horizontalis Wiltonii</t>
  </si>
  <si>
    <t>732726010598</t>
  </si>
  <si>
    <t>JNPHRWLTG03NSMED</t>
  </si>
  <si>
    <t>732726027732</t>
  </si>
  <si>
    <t>JNPHRWLTG02NSMED</t>
  </si>
  <si>
    <t>Junip. procumbens Nana</t>
  </si>
  <si>
    <t>732726010642</t>
  </si>
  <si>
    <t>JNPPRBNNAG02NSMED</t>
  </si>
  <si>
    <t>Junip. squamata Parsoni</t>
  </si>
  <si>
    <t>732726011083</t>
  </si>
  <si>
    <t>JNPSQPSNG03NSMED</t>
  </si>
  <si>
    <t>Microbiota decussata</t>
  </si>
  <si>
    <t>732726013087</t>
  </si>
  <si>
    <t>MCRDCSXXXG02NSMED</t>
  </si>
  <si>
    <t>732726067363</t>
  </si>
  <si>
    <t>PHCOLLTDG03NSMED</t>
  </si>
  <si>
    <t>Physocarpus opulifolius ('Seward') Summer Wine®</t>
  </si>
  <si>
    <t>732726049727</t>
  </si>
  <si>
    <t>PHCOLSUWG03NSMED</t>
  </si>
  <si>
    <t>732726081758</t>
  </si>
  <si>
    <t>PHCOLGGWG03NSMED</t>
  </si>
  <si>
    <t>732726072855</t>
  </si>
  <si>
    <t>PHCOLTNWG03NSMED</t>
  </si>
  <si>
    <t>#10</t>
  </si>
  <si>
    <t>Pieris japonica Mountain Fire</t>
  </si>
  <si>
    <t>732726039056</t>
  </si>
  <si>
    <t>PRIJPMFRG03NSMED</t>
  </si>
  <si>
    <t>Rhodo.  P.J.M.</t>
  </si>
  <si>
    <t>732726027763</t>
  </si>
  <si>
    <t>RHDXXPJMG02NSMED</t>
  </si>
  <si>
    <t>732726039100</t>
  </si>
  <si>
    <t>RHDXXPJMG05NSMED</t>
  </si>
  <si>
    <t>Rhodo.  P.J.M. Elite</t>
  </si>
  <si>
    <t>732726043107</t>
  </si>
  <si>
    <t>RHDXXPJEG05NSMED</t>
  </si>
  <si>
    <t>Rhodo.  Yaku Princess</t>
  </si>
  <si>
    <t>732726041707</t>
  </si>
  <si>
    <t>RHDXXYPCG02NSMED</t>
  </si>
  <si>
    <t>Rhodo. cat. Boursault</t>
  </si>
  <si>
    <t>732726102811</t>
  </si>
  <si>
    <t>RHDCTBRSG05NSMED</t>
  </si>
  <si>
    <t>Rhodo. cat. Chionoides</t>
  </si>
  <si>
    <t>732726045163</t>
  </si>
  <si>
    <t>RHDCTCHDG05NSMED</t>
  </si>
  <si>
    <t>Rhodo. cat. Cunningham's White</t>
  </si>
  <si>
    <t>732726039070</t>
  </si>
  <si>
    <t>RHDCTCWHG05NSMED</t>
  </si>
  <si>
    <t>732726038189</t>
  </si>
  <si>
    <t>RHDCTCWHG03NSMED</t>
  </si>
  <si>
    <t>Rhodo. cat. English Roseum</t>
  </si>
  <si>
    <t>732726047105</t>
  </si>
  <si>
    <t>RHDCTENRG03NSMED</t>
  </si>
  <si>
    <t>732726044470</t>
  </si>
  <si>
    <t>RHDCTENRG05NSMED</t>
  </si>
  <si>
    <t>Rhodo. cat. Nova Zembla</t>
  </si>
  <si>
    <t>732726038264</t>
  </si>
  <si>
    <t>RHDCTNVZG03NSMED</t>
  </si>
  <si>
    <t>Rhodo. cat. Purpureum Elegans</t>
  </si>
  <si>
    <t>Rhodo. cat. Roseum Elegans</t>
  </si>
  <si>
    <t>732726039391</t>
  </si>
  <si>
    <t>RHDCTRSEG10NSMED</t>
  </si>
  <si>
    <t>732726015449</t>
  </si>
  <si>
    <t>RHDCTRSEG03NSMED</t>
  </si>
  <si>
    <t>732726039278</t>
  </si>
  <si>
    <t>RHDCTRSEG05NSMED</t>
  </si>
  <si>
    <t>Rhodo. cat. Roseum Pink</t>
  </si>
  <si>
    <t>732726039087</t>
  </si>
  <si>
    <t>RHDCTRSKG05NSMED</t>
  </si>
  <si>
    <t>732726038196</t>
  </si>
  <si>
    <t>RHDCTRSKG03NSMED</t>
  </si>
  <si>
    <t>Rosa rugosa Alba</t>
  </si>
  <si>
    <t>732726016774</t>
  </si>
  <si>
    <t>RSARGALBG03NSMED</t>
  </si>
  <si>
    <t>Spiraea japonica Dakota Goldcharm</t>
  </si>
  <si>
    <t>732726022461</t>
  </si>
  <si>
    <t>SPAJPDKGG03NSMED</t>
  </si>
  <si>
    <t>Spiraea japonica Goldmound</t>
  </si>
  <si>
    <t>732726033900</t>
  </si>
  <si>
    <t>SPAJPGLMG03NSMED</t>
  </si>
  <si>
    <t>Spiraea japonica Little Princess</t>
  </si>
  <si>
    <t>732726022485</t>
  </si>
  <si>
    <t>SPAJPLPRG03NSMED</t>
  </si>
  <si>
    <t>Spiraea nipponica Snowmound</t>
  </si>
  <si>
    <t>732726022515</t>
  </si>
  <si>
    <t>SPANPSNWG03NSMED</t>
  </si>
  <si>
    <t>Spiraea x bum. Goldflame</t>
  </si>
  <si>
    <t>732726033894</t>
  </si>
  <si>
    <t>SPABMGLFG03NSMED</t>
  </si>
  <si>
    <t>Syringa patula Miss Kim</t>
  </si>
  <si>
    <t>732726022560</t>
  </si>
  <si>
    <t>SYRPTLMKMG03NSMED</t>
  </si>
  <si>
    <t>732726074835</t>
  </si>
  <si>
    <t>SYRPTLMKMG07NSMED</t>
  </si>
  <si>
    <t>Thuja occidentalis Nigra</t>
  </si>
  <si>
    <t>732726053052</t>
  </si>
  <si>
    <t>THJOCNGRG05NSMED</t>
  </si>
  <si>
    <t>Thuja occidentalis North Pole®</t>
  </si>
  <si>
    <t>732726079120</t>
  </si>
  <si>
    <t>THJOCNRPG03NSMED</t>
  </si>
  <si>
    <t>Thuja occidentalis Smaragd</t>
  </si>
  <si>
    <t>732726040120</t>
  </si>
  <si>
    <t>THJOCSMRG03NSMED</t>
  </si>
  <si>
    <t>Viburnum carlesii Spice Baby™</t>
  </si>
  <si>
    <t>732726087231</t>
  </si>
  <si>
    <t>VBRCRSSBYG03NSMED</t>
  </si>
  <si>
    <t>Viburnum dent. Chicago Lustre®</t>
  </si>
  <si>
    <t>732726036215</t>
  </si>
  <si>
    <t>VBRDNTCLUG05NSMED</t>
  </si>
  <si>
    <t>Viburnum plicatum Opening Day™</t>
  </si>
  <si>
    <t>732726098824</t>
  </si>
  <si>
    <t>VBRPMONYG03NSMED</t>
  </si>
  <si>
    <t>Viburnum plicatum Shasta</t>
  </si>
  <si>
    <t>732726039452</t>
  </si>
  <si>
    <t>VBRPMSSAG05NSMED</t>
  </si>
  <si>
    <t>732726099197</t>
  </si>
  <si>
    <t>VBRPMSYYG03NSMED</t>
  </si>
  <si>
    <t>Viburnum plicatum Summer Snowflake</t>
  </si>
  <si>
    <t>732726042193</t>
  </si>
  <si>
    <t>VBRPMSMWG05NSMED</t>
  </si>
  <si>
    <t>Viburnum plicatum var. tomen. Mariesii</t>
  </si>
  <si>
    <t>732726036222</t>
  </si>
  <si>
    <t>VBRPMTMRG05NSMED</t>
  </si>
  <si>
    <t>Viburnum x burkwoodii</t>
  </si>
  <si>
    <t>732726042179</t>
  </si>
  <si>
    <t>VBRBRXXXG05NSMED</t>
  </si>
  <si>
    <t>732726072886</t>
  </si>
  <si>
    <t>WGLFLSPWG03NSMED</t>
  </si>
  <si>
    <t>Weigela fl. Very Fine Wine®</t>
  </si>
  <si>
    <t>732726095045</t>
  </si>
  <si>
    <t>WGLFLVFWG03NSMED</t>
  </si>
  <si>
    <t>732726098855</t>
  </si>
  <si>
    <t>WGLFLWPTG03NSMED</t>
  </si>
  <si>
    <t>Weigela fl. Wine And Roses #10772</t>
  </si>
  <si>
    <t>732726023017</t>
  </si>
  <si>
    <t>WGLFLWNRG03NSMED</t>
  </si>
  <si>
    <t>Vines</t>
  </si>
  <si>
    <t>Campsis Bloomables® Summer Jazz™ Sunrise Gold</t>
  </si>
  <si>
    <t>732726097674</t>
  </si>
  <si>
    <t>CAMXXSJGG03NSMED</t>
  </si>
  <si>
    <t>Campsis radicans Flava</t>
  </si>
  <si>
    <t>732726098657</t>
  </si>
  <si>
    <t>CAMRCNFLAG03NSMED</t>
  </si>
  <si>
    <t>Clematis  Ernest Markham</t>
  </si>
  <si>
    <t>732726048799</t>
  </si>
  <si>
    <t>CMAXXEMKG02NSMED</t>
  </si>
  <si>
    <t>Clematis  Etiole Violette</t>
  </si>
  <si>
    <t>732726048812</t>
  </si>
  <si>
    <t>CMAXXETVG02NSMED</t>
  </si>
  <si>
    <t>Clematis  Jolly Good™</t>
  </si>
  <si>
    <t>732726086531</t>
  </si>
  <si>
    <t>CMAXXJLGG02NSMED</t>
  </si>
  <si>
    <t>Clematis  Sweet Autumn</t>
  </si>
  <si>
    <t>732726068308</t>
  </si>
  <si>
    <t>CMAXXSTMG02NSMED</t>
  </si>
  <si>
    <t>Clematis  Sweet Summer Love</t>
  </si>
  <si>
    <t>732726072411</t>
  </si>
  <si>
    <t>CMAXXSSLG02NSMED</t>
  </si>
  <si>
    <t>Clematis  x Comtesse de Bouchard</t>
  </si>
  <si>
    <t>732726038530</t>
  </si>
  <si>
    <t>CMAXXCDBG02NSMED</t>
  </si>
  <si>
    <t>Wisteria frutescens Amethyst Falls</t>
  </si>
  <si>
    <t>732726098664</t>
  </si>
  <si>
    <t>WSRFRUAMFG03NSMED</t>
  </si>
  <si>
    <t>Perennials</t>
  </si>
  <si>
    <t>Artemisia schmidt. Silver Mound</t>
  </si>
  <si>
    <t>732726026575</t>
  </si>
  <si>
    <t>ARESCMSLVG02NSMED</t>
  </si>
  <si>
    <t>Astilbe chin. Visions</t>
  </si>
  <si>
    <t>732726048720</t>
  </si>
  <si>
    <t>ASBCHVISG02NSMED</t>
  </si>
  <si>
    <t>Astilbe x arendsii Bridal Veil</t>
  </si>
  <si>
    <t>732726026711</t>
  </si>
  <si>
    <t>ASBARNBVLG02NSMED</t>
  </si>
  <si>
    <t>Astilbe x arendsii Fanal</t>
  </si>
  <si>
    <t>732726026605</t>
  </si>
  <si>
    <t>ASBARNFNLG02NSMED</t>
  </si>
  <si>
    <t>Astilbe x arendsii White Gloria</t>
  </si>
  <si>
    <t>732726095755</t>
  </si>
  <si>
    <t>ASBARNWGRG02NSMED</t>
  </si>
  <si>
    <t>Bergenia  Dragonfly™ Sakura</t>
  </si>
  <si>
    <t>732726088672</t>
  </si>
  <si>
    <t>BRGXXDFSG01NSMED</t>
  </si>
  <si>
    <t>Coreopsis  Big Bang™ Mercury Rising™</t>
  </si>
  <si>
    <t>732726076730</t>
  </si>
  <si>
    <t>CROXXMRCG02NSMED</t>
  </si>
  <si>
    <t>Coreopsis verticillata Zagreb</t>
  </si>
  <si>
    <t>732726005693</t>
  </si>
  <si>
    <t>CROVRZGRG02NSMED</t>
  </si>
  <si>
    <t>Delosperma  Fire Spinner®</t>
  </si>
  <si>
    <t>732726072596</t>
  </si>
  <si>
    <t>DLMXXFSPG01NSMED</t>
  </si>
  <si>
    <t>Filipendula  x Red Umbrellas</t>
  </si>
  <si>
    <t>732726103191</t>
  </si>
  <si>
    <t>FLPXXRUMG02NSMED</t>
  </si>
  <si>
    <t>Hemer.  Happy Returns</t>
  </si>
  <si>
    <t>732726033962</t>
  </si>
  <si>
    <t>HMRXXHPPG02NSMED</t>
  </si>
  <si>
    <t>Hemer.  Pardon Me</t>
  </si>
  <si>
    <t>732726035157</t>
  </si>
  <si>
    <t>HMRXXPDNG02NSMED</t>
  </si>
  <si>
    <t>732726049147</t>
  </si>
  <si>
    <t>HMRXXPDNG01NSMED</t>
  </si>
  <si>
    <t>Hemer.  Rainbow Rhythm® Tiger Swirl</t>
  </si>
  <si>
    <t>732726084728</t>
  </si>
  <si>
    <t>HMRXXRTSG02NSMED</t>
  </si>
  <si>
    <t>Hemer.  Stella D'Oro</t>
  </si>
  <si>
    <t>732726007086</t>
  </si>
  <si>
    <t>HMRXXSDOG02NSMED</t>
  </si>
  <si>
    <t>732726038127</t>
  </si>
  <si>
    <t>HMRXXSDOG01NSMED</t>
  </si>
  <si>
    <t>Heuchera  Delta Dawn</t>
  </si>
  <si>
    <t>732726080904</t>
  </si>
  <si>
    <t>HCHXXDLDG02NSMED</t>
  </si>
  <si>
    <t>Heuchera  Dolce® Apple Twist</t>
  </si>
  <si>
    <t>732726093102</t>
  </si>
  <si>
    <t>HCHXXDATG01NSMED</t>
  </si>
  <si>
    <t>Heucherella  Buttered Rum</t>
  </si>
  <si>
    <t>732726073999</t>
  </si>
  <si>
    <t>HCAXXBTRG01NSMED</t>
  </si>
  <si>
    <t>Hosta  Francee</t>
  </si>
  <si>
    <t>732726007147</t>
  </si>
  <si>
    <t>HSTXXFRNG02NSMED</t>
  </si>
  <si>
    <t>732726051737</t>
  </si>
  <si>
    <t>HSTXXFRNG01NSMED</t>
  </si>
  <si>
    <t>Hosta  Gold Standard</t>
  </si>
  <si>
    <t>732726007154</t>
  </si>
  <si>
    <t>HSTXXGSDG02NSMED</t>
  </si>
  <si>
    <t>Hosta  Humpback Whale</t>
  </si>
  <si>
    <t>732726098251</t>
  </si>
  <si>
    <t>HSTXXHBWG02NSMED</t>
  </si>
  <si>
    <t>Hosta  Shadowland® Echo the Sun</t>
  </si>
  <si>
    <t>732726101074</t>
  </si>
  <si>
    <t>HSTXXSDEG02NSMED</t>
  </si>
  <si>
    <t>Hosta  Shadowland® Empress Wu</t>
  </si>
  <si>
    <t>732726082243</t>
  </si>
  <si>
    <t>HSTXXEMWG02NSMED</t>
  </si>
  <si>
    <t>Hosta  Shadowland® Etched Glass</t>
  </si>
  <si>
    <t>732726093386</t>
  </si>
  <si>
    <t>HSTXXSEGG02NSMED</t>
  </si>
  <si>
    <t>Hosta  Shadowland® Hope Springs Eternal</t>
  </si>
  <si>
    <t>732726093393</t>
  </si>
  <si>
    <t>HSTXXSLEG02NSMED</t>
  </si>
  <si>
    <t>Hosta  Shadowland® Seducer</t>
  </si>
  <si>
    <t>732726093416</t>
  </si>
  <si>
    <t>HSTXXSDUG02NSMED</t>
  </si>
  <si>
    <t>Hosta  Shadowland® Wheee</t>
  </si>
  <si>
    <t>732726095724</t>
  </si>
  <si>
    <t>HSTXXSWWG01NSMED</t>
  </si>
  <si>
    <t>Hosta  Shadowland® Wu La La</t>
  </si>
  <si>
    <t>732726090064</t>
  </si>
  <si>
    <t>HSTXXSLWG02NSMED</t>
  </si>
  <si>
    <t>Hosta  Sum and Substance</t>
  </si>
  <si>
    <t>732726051836</t>
  </si>
  <si>
    <t>HSTXXSUBG02NSMED</t>
  </si>
  <si>
    <t>Hosta fort. Aureo-marginata</t>
  </si>
  <si>
    <t>732726007109</t>
  </si>
  <si>
    <t>HSTFTARMG02NSMED</t>
  </si>
  <si>
    <t>Hosta x tardiana Halcyon</t>
  </si>
  <si>
    <t>732726047174</t>
  </si>
  <si>
    <t>HSTTARHCYG02NSMED</t>
  </si>
  <si>
    <t>Iris pseudata Yarai</t>
  </si>
  <si>
    <t>732726095823</t>
  </si>
  <si>
    <t>IRSPSUYARG02NSMED</t>
  </si>
  <si>
    <t>Iris sibirica Peacock Butterfly™ Uncorked</t>
  </si>
  <si>
    <t>732726093522</t>
  </si>
  <si>
    <t>IRSSIBPFUG02NSMED</t>
  </si>
  <si>
    <t>Iris sibirica Sunfisher</t>
  </si>
  <si>
    <t>732726101104</t>
  </si>
  <si>
    <t>IRSSIBSFXG02NSMED</t>
  </si>
  <si>
    <t>Leucanthemum x superbum Becky</t>
  </si>
  <si>
    <t>732726048652</t>
  </si>
  <si>
    <t>LCNSPMBCYG02NSMED</t>
  </si>
  <si>
    <t>Nepeta x faassenii Junior Walker™</t>
  </si>
  <si>
    <t>732726072633</t>
  </si>
  <si>
    <t>NEPFAAJNWG02NSMED</t>
  </si>
  <si>
    <t>Nepeta x faassenii Walker's Low</t>
  </si>
  <si>
    <t>Salvia nemorosa Blue Bouquetta</t>
  </si>
  <si>
    <t>732726083936</t>
  </si>
  <si>
    <t>SLVNMBBQG01NSMED</t>
  </si>
  <si>
    <t>Salvia x superba May Night</t>
  </si>
  <si>
    <t>732726048928</t>
  </si>
  <si>
    <t>SLVSPMYNG01NSMED</t>
  </si>
  <si>
    <t>732726044234</t>
  </si>
  <si>
    <t>SLVSPMYNG02NSMED</t>
  </si>
  <si>
    <t>Sedum  Rock 'N Grow® Coraljade</t>
  </si>
  <si>
    <t>732726096417</t>
  </si>
  <si>
    <t>SDMXXRCJG01NSMED</t>
  </si>
  <si>
    <t>Sedum  Rock 'N Round™ Popstar</t>
  </si>
  <si>
    <t>732726087118</t>
  </si>
  <si>
    <t>SDMXXRGPG01NSMED</t>
  </si>
  <si>
    <t>Sedum  Rock 'N Round™ Pure Joy</t>
  </si>
  <si>
    <t>732726089273</t>
  </si>
  <si>
    <t>SDMXXRPJG01NSMED</t>
  </si>
  <si>
    <t>Ferns</t>
  </si>
  <si>
    <t>Athyrium niponicum Crested Surf</t>
  </si>
  <si>
    <t>732726088665</t>
  </si>
  <si>
    <t>ATHNNCRSG01NSMED</t>
  </si>
  <si>
    <t>Osmunda regalis spectabilis</t>
  </si>
  <si>
    <t>732726087088</t>
  </si>
  <si>
    <t>OSMRSPXXXG01NSMED</t>
  </si>
  <si>
    <t>Grasses</t>
  </si>
  <si>
    <t>Carex  Feather Falls</t>
  </si>
  <si>
    <t>732726092464</t>
  </si>
  <si>
    <t>CRXXXFTHG01NSMED</t>
  </si>
  <si>
    <t>Carex oshimensis Evergold</t>
  </si>
  <si>
    <t>732726005723</t>
  </si>
  <si>
    <t>CRXOSHEVRG02NSMED</t>
  </si>
  <si>
    <t>Miscanthus sinensis Cabaret</t>
  </si>
  <si>
    <t>732726050433</t>
  </si>
  <si>
    <t>MSCSNCABG03NSMED</t>
  </si>
  <si>
    <t>Miscanthus sinensis Encore</t>
  </si>
  <si>
    <t>732726099579</t>
  </si>
  <si>
    <t>MSCSNENCG03NSMED</t>
  </si>
  <si>
    <t>Miscanthus sinensis Gracillimus</t>
  </si>
  <si>
    <t>732726027541</t>
  </si>
  <si>
    <t>MSCSNGRAG03NSMED</t>
  </si>
  <si>
    <t>732726049215</t>
  </si>
  <si>
    <t>MSCSNGRAG02NSMED</t>
  </si>
  <si>
    <t>Miscanthus sinensis Purpurascens</t>
  </si>
  <si>
    <t>732726013193</t>
  </si>
  <si>
    <t>MSCSNPCNG03NSMED</t>
  </si>
  <si>
    <t>Miscanthus sinensis Scout™</t>
  </si>
  <si>
    <t>Miscanthus sinensis Strictus</t>
  </si>
  <si>
    <t>732726037120</t>
  </si>
  <si>
    <t>MSCSNSTIG03NSMED</t>
  </si>
  <si>
    <t>Miscanthus sinensis Variegatus</t>
  </si>
  <si>
    <t>732726013216</t>
  </si>
  <si>
    <t>MSCSNVRGG03NSMED</t>
  </si>
  <si>
    <t>732726049239</t>
  </si>
  <si>
    <t>MSCSNVRGG02NSMED</t>
  </si>
  <si>
    <t>Miscanthus sinensis Zebrinus</t>
  </si>
  <si>
    <t>732726027558</t>
  </si>
  <si>
    <t>MSCSNZBSG03NSMED</t>
  </si>
  <si>
    <t>Panicum virgatum Prairie Winds® Apache Rose</t>
  </si>
  <si>
    <t>732726082823</t>
  </si>
  <si>
    <t>PANVRTAPEG03NSMED</t>
  </si>
  <si>
    <t>Pennisetum alop. Hameln</t>
  </si>
  <si>
    <t>732726013780</t>
  </si>
  <si>
    <t>PNNAOHMNG03NSMED</t>
  </si>
  <si>
    <t>732726049253</t>
  </si>
  <si>
    <t>PNNAOHMNG01NSMED</t>
  </si>
  <si>
    <t>Pennisetum alop. Prairie Winds® Desert Plains</t>
  </si>
  <si>
    <t>732726093805</t>
  </si>
  <si>
    <t>PNNAOPWSG03NSMED</t>
  </si>
  <si>
    <t>The Knock Out® Family of Roses</t>
  </si>
  <si>
    <t>Rose Shr. Coral Knock Out® #19803</t>
  </si>
  <si>
    <t>732726082496</t>
  </si>
  <si>
    <t>RSESHCKOG03R01MED</t>
  </si>
  <si>
    <t>Rose Shr. Double Knock Out® #16202</t>
  </si>
  <si>
    <t>732726057340</t>
  </si>
  <si>
    <t>RSESHDBKG03R01MED</t>
  </si>
  <si>
    <t>Rose Shr. Easy Bee-zy™ Knock Out® PPAF</t>
  </si>
  <si>
    <t>732726101807</t>
  </si>
  <si>
    <t>RSESHEYKG03R01MED</t>
  </si>
  <si>
    <t>Rose Shr. Knock Out®</t>
  </si>
  <si>
    <t>732726032897</t>
  </si>
  <si>
    <t>RSESHKNOG03R01MED</t>
  </si>
  <si>
    <t>Rose Shr. Peachy Knock Out® #25628</t>
  </si>
  <si>
    <t>732726082502</t>
  </si>
  <si>
    <t>RSESHPHKG03R01MED</t>
  </si>
  <si>
    <t>Rose Shr. Pink Double Knock Out® #18507</t>
  </si>
  <si>
    <t>732726060661</t>
  </si>
  <si>
    <t>RSESHPDKG03R01MED</t>
  </si>
  <si>
    <t>Rose Shr. Pink Knock Out®</t>
  </si>
  <si>
    <t>732726044913</t>
  </si>
  <si>
    <t>RSESHPKKG03R01MED</t>
  </si>
  <si>
    <t>Rose Shr. Rainbow Knock Out® #17346</t>
  </si>
  <si>
    <t>732726054042</t>
  </si>
  <si>
    <t>RSESHRBKG03R01MED</t>
  </si>
  <si>
    <t>Rose Shr. Sunny Knock Out® #18562</t>
  </si>
  <si>
    <t>732726060678</t>
  </si>
  <si>
    <t>RSESHSKTG03R01MED</t>
  </si>
  <si>
    <t>Rose Shr. White Knock Out® #20273</t>
  </si>
  <si>
    <t>732726082519</t>
  </si>
  <si>
    <t>RSESHWKOG03R01MED</t>
  </si>
  <si>
    <t>Drift® Groundcover Roses</t>
  </si>
  <si>
    <t>Rose Groundcover Apricot Drift®  #23354</t>
  </si>
  <si>
    <t>732726063730</t>
  </si>
  <si>
    <t>RSEGCVAPDG03R01MED</t>
  </si>
  <si>
    <t>Rose Groundcover Blushing Drift® PPAF</t>
  </si>
  <si>
    <t>732726096387</t>
  </si>
  <si>
    <t>RSEGCVBHDG03R01MED</t>
  </si>
  <si>
    <t>Rose Groundcover Buttercream Drift® PPAF</t>
  </si>
  <si>
    <t>732726099944</t>
  </si>
  <si>
    <t>RSEGCVBUCG03R01MED</t>
  </si>
  <si>
    <t>Rose Groundcover Coral Drift® #19148</t>
  </si>
  <si>
    <t>732726058361</t>
  </si>
  <si>
    <t>RSEGCVCLDG03R01MED</t>
  </si>
  <si>
    <t>Rose Groundcover Lemon Drift® #20635</t>
  </si>
  <si>
    <t>732726096394</t>
  </si>
  <si>
    <t>RSEGCVLMOG03R01MED</t>
  </si>
  <si>
    <t>Rose Groundcover Pink Drift® #18874</t>
  </si>
  <si>
    <t>732726058385</t>
  </si>
  <si>
    <t>RSEGCVPKIG03R01MED</t>
  </si>
  <si>
    <t>Rose Groundcover Red Drift® #17877</t>
  </si>
  <si>
    <t>732726060531</t>
  </si>
  <si>
    <t>RSEGCVRDDG03R01MED</t>
  </si>
  <si>
    <t>Rose Groundcover Sweet Drift®  #21612</t>
  </si>
  <si>
    <t>732726063853</t>
  </si>
  <si>
    <t>RSEGCVSDTG03R01MED</t>
  </si>
  <si>
    <t>Rose Groundcover White Drift® #28054</t>
  </si>
  <si>
    <t>732726077126</t>
  </si>
  <si>
    <t>RSEGCVWDRG03R01MED</t>
  </si>
  <si>
    <t>Hydrangea macrop. Cherry Explosion™ (Mckay) PPAF</t>
  </si>
  <si>
    <t>732726084384</t>
  </si>
  <si>
    <t>HYDMCCHPG03NSMED</t>
  </si>
  <si>
    <t>Wisteria frutescens Longwood Purple</t>
  </si>
  <si>
    <t>732726098602</t>
  </si>
  <si>
    <t>WSRFRULWPG03NSMED</t>
  </si>
  <si>
    <t>Nepeta x faassenii Kit Kat</t>
  </si>
  <si>
    <t>732726056244</t>
  </si>
  <si>
    <t>NEPFAAKATG02NSMED</t>
  </si>
  <si>
    <t>Rubus  Taste of Heaven™ #33330</t>
  </si>
  <si>
    <t>PW, Blackberry, thornless</t>
  </si>
  <si>
    <t>732726102057</t>
  </si>
  <si>
    <t>RUBXXTOHG02NSMED</t>
  </si>
  <si>
    <t>Rosa rugosa</t>
  </si>
  <si>
    <t>732726016828</t>
  </si>
  <si>
    <t>RSARGXXXG03NSMED</t>
  </si>
  <si>
    <t>732726099173</t>
  </si>
  <si>
    <t>THJEEXCERG03NSMED</t>
  </si>
  <si>
    <t>Hosta  Shadowland® Coast to Coast</t>
  </si>
  <si>
    <t>732726086661</t>
  </si>
  <si>
    <t>HSTXXSDCG02NSMED</t>
  </si>
  <si>
    <t>Sempervivum  Black</t>
  </si>
  <si>
    <t>732726094161</t>
  </si>
  <si>
    <t>SPVXXBCKG01NSMED</t>
  </si>
  <si>
    <t>Hydrangea pani. Limelight (Tree Form)</t>
  </si>
  <si>
    <t>732726078444</t>
  </si>
  <si>
    <t>HYDPNCLTFG07NSMED</t>
  </si>
  <si>
    <t>Rose Shr. Petite Knock Out® #30811</t>
  </si>
  <si>
    <t>732726091023</t>
  </si>
  <si>
    <t>RSESHPTKG02R01MED</t>
  </si>
  <si>
    <t>732726102842</t>
  </si>
  <si>
    <t>RHDCTBRSG10NSMED</t>
  </si>
  <si>
    <t>Thuja occidentalis Sting™</t>
  </si>
  <si>
    <t>732726098817</t>
  </si>
  <si>
    <t>THJOCSGXG03NSMED</t>
  </si>
  <si>
    <t>Kniphofia  Lady Luck</t>
  </si>
  <si>
    <t>732726101111</t>
  </si>
  <si>
    <t>KPHXXLYCG02NSMED</t>
  </si>
  <si>
    <t>Hydrangea pani. Quickfire Fab®</t>
  </si>
  <si>
    <t>732726089648</t>
  </si>
  <si>
    <t>HYDPNCQFFG03NSMED</t>
  </si>
  <si>
    <t>732726103788</t>
  </si>
  <si>
    <t>WGLFLMOFG02NSMED</t>
  </si>
  <si>
    <t>Leuc. x superbum RealFlor® Real Glory</t>
  </si>
  <si>
    <t>732726080980</t>
  </si>
  <si>
    <t>LCNSPMRLRG02NSMED</t>
  </si>
  <si>
    <t>Pennisetum alop. Hush Puppy</t>
  </si>
  <si>
    <t>732726103375</t>
  </si>
  <si>
    <t>PNNAOHSUG03NSMED</t>
  </si>
  <si>
    <t>Buddleia  Pugster® Periwinkle</t>
  </si>
  <si>
    <t>BDDXXPSWG03NSMED</t>
  </si>
  <si>
    <t>732726101470</t>
  </si>
  <si>
    <t>Alchemilla mollis</t>
  </si>
  <si>
    <t>732726086067</t>
  </si>
  <si>
    <t>ALHMOLXXXG02NSMED</t>
  </si>
  <si>
    <t>Hydrangea macrop. Blushing Bride #17169</t>
  </si>
  <si>
    <t>732726095465</t>
  </si>
  <si>
    <t>HYDMCBHBG03NSMED</t>
  </si>
  <si>
    <t>Phlox pani. Garden Girls™ Uptown Girl</t>
  </si>
  <si>
    <t>732726089129</t>
  </si>
  <si>
    <t>PHXPNCGGUG02NSMED</t>
  </si>
  <si>
    <t>Hydrangea pani. Bobo®</t>
  </si>
  <si>
    <t>732726077430</t>
  </si>
  <si>
    <t>HYDPNCBBOG03NSMED</t>
  </si>
  <si>
    <t>Hydrangea pani. Fire Light®</t>
  </si>
  <si>
    <t>732726081512</t>
  </si>
  <si>
    <t>HYDPNCFGTG03NSMED</t>
  </si>
  <si>
    <t>Paeonia lact. Sarah Bernhardt</t>
  </si>
  <si>
    <t>732726081123</t>
  </si>
  <si>
    <t>PENLFRSBDG02NSMED</t>
  </si>
  <si>
    <t>Shrub Roses</t>
  </si>
  <si>
    <t>Rose Shr. At Last® #27541</t>
  </si>
  <si>
    <t>732726079373</t>
  </si>
  <si>
    <t>RSESHATAG03R01MED</t>
  </si>
  <si>
    <t>Rose Shr. Easy Elegance® All the Rage</t>
  </si>
  <si>
    <t>EE</t>
  </si>
  <si>
    <t>732726100626</t>
  </si>
  <si>
    <t>RSESHATRG03R01MED</t>
  </si>
  <si>
    <t>Rose Shr. Easy Elegance® Calypso</t>
  </si>
  <si>
    <t>732726100060</t>
  </si>
  <si>
    <t>RSESHCYSG03R01MED</t>
  </si>
  <si>
    <t>Rose Shr. Kolorscape® Firecracker™ #30509</t>
  </si>
  <si>
    <t>732726085121</t>
  </si>
  <si>
    <t>RSESHKLFG03R01MED</t>
  </si>
  <si>
    <t>Rose Shr. Kolorscape® Flamingo #23529</t>
  </si>
  <si>
    <t>732726080287</t>
  </si>
  <si>
    <t>RSESHKFLG03R01MED</t>
  </si>
  <si>
    <t>Rose Shr. Kolorscape® Lemon Fizz™ #24195</t>
  </si>
  <si>
    <t>732726080300</t>
  </si>
  <si>
    <t>RSESHKLEG03R01MED</t>
  </si>
  <si>
    <t>Rose Shr. Miracle on the Hudson®</t>
  </si>
  <si>
    <t>732726077249</t>
  </si>
  <si>
    <t>RSESHMCDG03R01MED</t>
  </si>
  <si>
    <t>Rose Shr. Oso Easy® Double Pink #30912</t>
  </si>
  <si>
    <t>732726084353</t>
  </si>
  <si>
    <t>RSESHODPG03R01MED</t>
  </si>
  <si>
    <t>Rose Shr. Oso Easy® Italian Ice® #26532</t>
  </si>
  <si>
    <t>732726085077</t>
  </si>
  <si>
    <t>RSESHOIIG03R01MED</t>
  </si>
  <si>
    <t>Rose Shr. Oso Easy® Lemon Zest #26914</t>
  </si>
  <si>
    <t>732726085060</t>
  </si>
  <si>
    <t>RSESHOLZG03R01MED</t>
  </si>
  <si>
    <t>Rose Shr. Reminiscent® Crema PPAF</t>
  </si>
  <si>
    <t>732726101883</t>
  </si>
  <si>
    <t>RSESHRMCG03R01MED</t>
  </si>
  <si>
    <t>Rose Shr. Ringo All-Star™</t>
  </si>
  <si>
    <t>732726091771</t>
  </si>
  <si>
    <t>RSESHRASG03R01MED</t>
  </si>
  <si>
    <t>Rose Shr. Ringo® Double Pink</t>
  </si>
  <si>
    <t>732726101890</t>
  </si>
  <si>
    <t>RSESHRGKG03R01MED</t>
  </si>
  <si>
    <t>Rose Shr. Sevillana®</t>
  </si>
  <si>
    <t>732726104471</t>
  </si>
  <si>
    <t>RSESHSVIG03R01MED</t>
  </si>
  <si>
    <t>Rose Shr. Tequila® #16342</t>
  </si>
  <si>
    <t>732726101937</t>
  </si>
  <si>
    <t>RSESHTQLG03R01MED</t>
  </si>
  <si>
    <t>732726086821</t>
  </si>
  <si>
    <t>VCCBBBUBG02NSMED</t>
  </si>
  <si>
    <t>Vaccinium  Silver Dollar® #32184</t>
  </si>
  <si>
    <t>732726095120</t>
  </si>
  <si>
    <t>VCCBBSIDG02NSMED</t>
  </si>
  <si>
    <t>732726043091</t>
  </si>
  <si>
    <t>BXSXXGMNG03NSMED</t>
  </si>
  <si>
    <t>732726005204</t>
  </si>
  <si>
    <t>BXSXXGVLG01NSMED</t>
  </si>
  <si>
    <t>732726091047</t>
  </si>
  <si>
    <t>BXSXXNGFG03NSMED</t>
  </si>
  <si>
    <t>732726038509</t>
  </si>
  <si>
    <t>BXSXXWGMG02NSMED</t>
  </si>
  <si>
    <t>732726052758</t>
  </si>
  <si>
    <t>BXSMCRFKGG03NSMED</t>
  </si>
  <si>
    <t>Buxus micro. kor. Sprinter</t>
  </si>
  <si>
    <t>732726075917</t>
  </si>
  <si>
    <t>BXSMCRSRTG02NSMED</t>
  </si>
  <si>
    <t>732726078550</t>
  </si>
  <si>
    <t>BXSMCRSRTG03NSMED</t>
  </si>
  <si>
    <t>Weigela fl. My Monet Purple Effect® #30064</t>
  </si>
  <si>
    <t>Clematis  Dr. Ruppel</t>
  </si>
  <si>
    <t>732726048751</t>
  </si>
  <si>
    <t>CMAXXDRRG02NSMED</t>
  </si>
  <si>
    <t>Clematis  Tie Dye</t>
  </si>
  <si>
    <t>732726068315</t>
  </si>
  <si>
    <t>CMAXXTDYG02NSMED</t>
  </si>
  <si>
    <t>Clematis x jackmanii Superba</t>
  </si>
  <si>
    <t>732726029576</t>
  </si>
  <si>
    <t>CMAJCKSPBG02NSMED</t>
  </si>
  <si>
    <t>732726035362</t>
  </si>
  <si>
    <t>ARESCMSLVG01NSMED</t>
  </si>
  <si>
    <t>Geranium pratense Boom Chocolatta</t>
  </si>
  <si>
    <t>732726095878</t>
  </si>
  <si>
    <t>GERPAEBMCG02NSMED</t>
  </si>
  <si>
    <t>Heuchera  City™ Rio</t>
  </si>
  <si>
    <t>732726096028</t>
  </si>
  <si>
    <t>HCHXXCTYG01NSMED</t>
  </si>
  <si>
    <t>Heuchera  Mega Caramel®</t>
  </si>
  <si>
    <t>732726079601</t>
  </si>
  <si>
    <t>HCHXXMGAG02NSMED</t>
  </si>
  <si>
    <t>Heuchera americana Plum Pudding</t>
  </si>
  <si>
    <t>Heucherella  Solar Eclipse</t>
  </si>
  <si>
    <t>732726079588</t>
  </si>
  <si>
    <t>HCAXXSOPG01NSMED</t>
  </si>
  <si>
    <t>Heucherella  Sweet Tea</t>
  </si>
  <si>
    <t>732726080423</t>
  </si>
  <si>
    <t>HCAXXSEEG01NSMED</t>
  </si>
  <si>
    <t>Hosta  Shadowland® Above the Clouds</t>
  </si>
  <si>
    <t>732726101067</t>
  </si>
  <si>
    <t>HSTXXSVEG02NSMED</t>
  </si>
  <si>
    <t>Liriope muscari Big Blue</t>
  </si>
  <si>
    <t>732726012974</t>
  </si>
  <si>
    <t>LRPMSRBGBG01NSMED</t>
  </si>
  <si>
    <t>Paeonia lact. Karl Rosenfield</t>
  </si>
  <si>
    <t>732726079946</t>
  </si>
  <si>
    <t>PENLFRKLRG02NSMED</t>
  </si>
  <si>
    <t>Rudbeckia fulg. var. sull. Goldsturm</t>
  </si>
  <si>
    <t>732726035706</t>
  </si>
  <si>
    <t>RDBFGSGMG01NSMED</t>
  </si>
  <si>
    <t>732726014763</t>
  </si>
  <si>
    <t>RDBFGSGMG02NSMED</t>
  </si>
  <si>
    <t>Sedum  Banana Split PP24772</t>
  </si>
  <si>
    <t>732726104709</t>
  </si>
  <si>
    <t>SDMXXBNTG02NSMED</t>
  </si>
  <si>
    <t>732726049093</t>
  </si>
  <si>
    <t>CRXOSHEVRG01NSMED</t>
  </si>
  <si>
    <t>Miscanthus sinensis My Fair Maiden™ PPAF</t>
  </si>
  <si>
    <t>732726079113</t>
  </si>
  <si>
    <t>MSCSNMFNG03NSMED</t>
  </si>
  <si>
    <t>Miscanthus sinensis Red Cloud</t>
  </si>
  <si>
    <t>732726093683</t>
  </si>
  <si>
    <t>MSCSNRECG03NSMED</t>
  </si>
  <si>
    <t>Catolog Price</t>
  </si>
  <si>
    <t>Weekly Comment</t>
  </si>
  <si>
    <t>ExtPrice</t>
  </si>
  <si>
    <t>UPCcode</t>
  </si>
  <si>
    <t>ItemId</t>
  </si>
  <si>
    <t>bud/bloom</t>
  </si>
  <si>
    <t>flushing</t>
  </si>
  <si>
    <t>3/4 pot, bud/bloom</t>
  </si>
  <si>
    <t>pot full, bud/bloom</t>
  </si>
  <si>
    <t>732726095052</t>
  </si>
  <si>
    <t>VCCBBBBXG02NSMED</t>
  </si>
  <si>
    <t>Vaccinium  Pink Icing® #23336</t>
  </si>
  <si>
    <t>732726095113</t>
  </si>
  <si>
    <t>VCCBBPIGG02NSMED</t>
  </si>
  <si>
    <t>Aronia melan. Low Scape Snowfire® #34116</t>
  </si>
  <si>
    <t>732726000438</t>
  </si>
  <si>
    <t>AZLEVBWPG05NSMED</t>
  </si>
  <si>
    <t>15-18", flushing</t>
  </si>
  <si>
    <t>12-15"</t>
  </si>
  <si>
    <t>10"</t>
  </si>
  <si>
    <t>24"</t>
  </si>
  <si>
    <t>15-18"</t>
  </si>
  <si>
    <t>24-30"</t>
  </si>
  <si>
    <t>18-20"</t>
  </si>
  <si>
    <t>Ilex crenata Steeds</t>
  </si>
  <si>
    <t>32-34"</t>
  </si>
  <si>
    <t>732726039339</t>
  </si>
  <si>
    <t>ILXCRTSTDG05NSMED</t>
  </si>
  <si>
    <t>20-22"</t>
  </si>
  <si>
    <t>15"</t>
  </si>
  <si>
    <t>18"</t>
  </si>
  <si>
    <t>18-24"</t>
  </si>
  <si>
    <t>12-15", new crop</t>
  </si>
  <si>
    <t>18-22"</t>
  </si>
  <si>
    <t>Picea glauca Conica</t>
  </si>
  <si>
    <t>732726044623</t>
  </si>
  <si>
    <t>PCAGLCNCG03NSMED</t>
  </si>
  <si>
    <t>732726024908</t>
  </si>
  <si>
    <t>PCAGLCNCG05NSMED</t>
  </si>
  <si>
    <t>30-34"</t>
  </si>
  <si>
    <t>732726042742</t>
  </si>
  <si>
    <t>THJOCSMRG05NSMED</t>
  </si>
  <si>
    <t>Thuja plicata Green Giant</t>
  </si>
  <si>
    <t>732726047549</t>
  </si>
  <si>
    <t>THJPCGGTG05NSMED</t>
  </si>
  <si>
    <t>Viburnum plicatum Steady Eddy® #33899</t>
  </si>
  <si>
    <t>budded</t>
  </si>
  <si>
    <t xml:space="preserve">trellis full </t>
  </si>
  <si>
    <t>3/4 pot</t>
  </si>
  <si>
    <t xml:space="preserve">3/4 pot </t>
  </si>
  <si>
    <t xml:space="preserve">pot full </t>
  </si>
  <si>
    <t>pot full</t>
  </si>
  <si>
    <t xml:space="preserve">pot full, bud/bloom </t>
  </si>
  <si>
    <t xml:space="preserve">3/4 pot, bud/bloom </t>
  </si>
  <si>
    <t xml:space="preserve">pot full, budding </t>
  </si>
  <si>
    <t>Coreopsis verticillata Moonbeam</t>
  </si>
  <si>
    <t>732726005679</t>
  </si>
  <si>
    <t>CROVRMNBG02NSMED</t>
  </si>
  <si>
    <t>Echin. x hybrida Sombrero® Adobe Orange</t>
  </si>
  <si>
    <t>3/4 pot, new crop</t>
  </si>
  <si>
    <t>732726080775</t>
  </si>
  <si>
    <t>ECHHBSAOG01NSMED</t>
  </si>
  <si>
    <t xml:space="preserve">pot full, budded </t>
  </si>
  <si>
    <t>pot full, budded</t>
  </si>
  <si>
    <t>pot full, new crop</t>
  </si>
  <si>
    <t xml:space="preserve">pot full, bud/bloom, new crop </t>
  </si>
  <si>
    <t>Sedum spectabile Autumn Joy</t>
  </si>
  <si>
    <t>732726022263</t>
  </si>
  <si>
    <t>SDMSPBAJYG02NSMED</t>
  </si>
  <si>
    <t>12-14"</t>
  </si>
  <si>
    <t>12"</t>
  </si>
  <si>
    <t>budding</t>
  </si>
  <si>
    <t>Rubus  Navaho</t>
  </si>
  <si>
    <t xml:space="preserve">bud/bloom </t>
  </si>
  <si>
    <t>732726101272</t>
  </si>
  <si>
    <t>RUBBBNVHG03NSMED</t>
  </si>
  <si>
    <t>Rubus idaeus Boyne</t>
  </si>
  <si>
    <t>732726095137</t>
  </si>
  <si>
    <t>RUBIDSBOYG03NSMED</t>
  </si>
  <si>
    <t>Rubus ursinus Arapaho</t>
  </si>
  <si>
    <t>732726097063</t>
  </si>
  <si>
    <t>RUBURNAPOG03NSMED</t>
  </si>
  <si>
    <t>Vaccinium  Perpetua #24209</t>
  </si>
  <si>
    <t>732726086852</t>
  </si>
  <si>
    <t>VCCBBPEUG02NSMED</t>
  </si>
  <si>
    <t>Vaccinium corymbosum Jersey</t>
  </si>
  <si>
    <t>732726075016</t>
  </si>
  <si>
    <t>VCCCRJRSG03NSMED</t>
  </si>
  <si>
    <t>Vaccinium corymbosum Patriot</t>
  </si>
  <si>
    <t>732726053090</t>
  </si>
  <si>
    <t>VCCCRPATG03NSMED</t>
  </si>
  <si>
    <t>Vitis labrusca Concord</t>
  </si>
  <si>
    <t>Grape</t>
  </si>
  <si>
    <t>732726095090</t>
  </si>
  <si>
    <t>VTSLBSCOOG02NSMED</t>
  </si>
  <si>
    <t>Vitis labrusca Reliance</t>
  </si>
  <si>
    <t>732726068568</t>
  </si>
  <si>
    <t>VTSLBSRLCG02NSMED</t>
  </si>
  <si>
    <t>18"+</t>
  </si>
  <si>
    <t>732726046597</t>
  </si>
  <si>
    <t>AZLEVGFCG05NSMED</t>
  </si>
  <si>
    <t>732726044166</t>
  </si>
  <si>
    <t>AZLEVPSLG05NSMED</t>
  </si>
  <si>
    <t>732726044609</t>
  </si>
  <si>
    <t>AZLEVTRDG05NSMED</t>
  </si>
  <si>
    <t>Berb.  WorryFree® Crimson Cutie®</t>
  </si>
  <si>
    <t>732726086784</t>
  </si>
  <si>
    <t>BRBXXWCCG03NSMED</t>
  </si>
  <si>
    <t>732726005129</t>
  </si>
  <si>
    <t>BXSXXGMNG01NSMED</t>
  </si>
  <si>
    <t>13-15"</t>
  </si>
  <si>
    <t>732726043114</t>
  </si>
  <si>
    <t>BXSXXGVLG03NSMED</t>
  </si>
  <si>
    <t>Buxus  NewGen™ Independence®</t>
  </si>
  <si>
    <t>732726091054</t>
  </si>
  <si>
    <t>BXSXXNGPG03NSMED</t>
  </si>
  <si>
    <t>732726089426</t>
  </si>
  <si>
    <t>BXSXXNGPG02NSMED</t>
  </si>
  <si>
    <t>732726047747</t>
  </si>
  <si>
    <t>BXSXXWGMG03NSMED</t>
  </si>
  <si>
    <t>Cotinus coggygria Winecraft Black®</t>
  </si>
  <si>
    <t>732726098923</t>
  </si>
  <si>
    <t>CTSCGWFBG03NSMED</t>
  </si>
  <si>
    <t>25-28"</t>
  </si>
  <si>
    <t>25-30"</t>
  </si>
  <si>
    <t>732726056312</t>
  </si>
  <si>
    <t>ENYAACMPG07NSMED</t>
  </si>
  <si>
    <t>Fothergilla x inter. Legend Of The Small™</t>
  </si>
  <si>
    <t>732726102033</t>
  </si>
  <si>
    <t>FTHINLOSG02NSMED</t>
  </si>
  <si>
    <t>Hydrangea arbor. Invincibelle Mini Mauvette™</t>
  </si>
  <si>
    <t>732726081499</t>
  </si>
  <si>
    <t>HYDARBIMMG03NSMED</t>
  </si>
  <si>
    <t>Hydrangea macrop. Let's Dance® Lovable™</t>
  </si>
  <si>
    <t>732726101227</t>
  </si>
  <si>
    <t>HYDMCLDVG03NSMED</t>
  </si>
  <si>
    <t>Hydrangea macrop. Wee Bit Grumpy®</t>
  </si>
  <si>
    <t>732726089587</t>
  </si>
  <si>
    <t>HYDMCWBGG03NSMED</t>
  </si>
  <si>
    <t>Hydrangea macrop. Wee Bit Innocent® #35815</t>
  </si>
  <si>
    <t>732726104013</t>
  </si>
  <si>
    <t>HYDMCWBIG03NSMED</t>
  </si>
  <si>
    <t>30"+</t>
  </si>
  <si>
    <t>new crop</t>
  </si>
  <si>
    <t>Hydrangea pani. Little Quick Fire®</t>
  </si>
  <si>
    <t>732726077454</t>
  </si>
  <si>
    <t>HYDPNCLQFG03NSMED</t>
  </si>
  <si>
    <t>732726079052</t>
  </si>
  <si>
    <t>HYDQRGBGG03NSMED</t>
  </si>
  <si>
    <t>Hydrangea serrata Let's Dance® Can Do!®</t>
  </si>
  <si>
    <t>732726098749</t>
  </si>
  <si>
    <t>HYDSRRLCOG03NSMED</t>
  </si>
  <si>
    <t>732726039322</t>
  </si>
  <si>
    <t>ILXCRTHLRG05NSMED</t>
  </si>
  <si>
    <t>Ilex crenata Soft Touch</t>
  </si>
  <si>
    <t>732726059610</t>
  </si>
  <si>
    <t>ILXCRTSFHG03NSMED</t>
  </si>
  <si>
    <t>24-26"</t>
  </si>
  <si>
    <t>732726008021</t>
  </si>
  <si>
    <t>ILXCRTSTDG03NSMED</t>
  </si>
  <si>
    <t>732726039346</t>
  </si>
  <si>
    <t>ILXGBCMPG05NSMED</t>
  </si>
  <si>
    <t>Ilex x mes. Castle Spire® USPP14,310</t>
  </si>
  <si>
    <t>732726087262</t>
  </si>
  <si>
    <t>ILXMSCAEG03NSMED</t>
  </si>
  <si>
    <t>new growth</t>
  </si>
  <si>
    <t>Junip. chin. Hetzii Columnaris</t>
  </si>
  <si>
    <t>732726038462</t>
  </si>
  <si>
    <t>JNPCHHCLG05NSMED</t>
  </si>
  <si>
    <t>732726010697</t>
  </si>
  <si>
    <t>JNPPRBNNAG03NSMED</t>
  </si>
  <si>
    <t>24"+</t>
  </si>
  <si>
    <t>30"</t>
  </si>
  <si>
    <t>732726014824</t>
  </si>
  <si>
    <t>RHDCTCHDG03NSMED</t>
  </si>
  <si>
    <t>732726038288</t>
  </si>
  <si>
    <t>RHDCTPELG03NSMED</t>
  </si>
  <si>
    <t>732726039407</t>
  </si>
  <si>
    <t>RHDCTRSKG10NSMED</t>
  </si>
  <si>
    <t>Salix candida First Editions® Iceberg Alley®</t>
  </si>
  <si>
    <t>732726099159</t>
  </si>
  <si>
    <t>SLXCNDIBAG03NSMED</t>
  </si>
  <si>
    <t>10-12"</t>
  </si>
  <si>
    <t>Thuja occidentalis Firechief™</t>
  </si>
  <si>
    <t>732726078635</t>
  </si>
  <si>
    <t>THJOCFHFG03NSMED</t>
  </si>
  <si>
    <t>732726038578</t>
  </si>
  <si>
    <t>CPRLYXXXG05NSMED</t>
  </si>
  <si>
    <t>Clematis  Corinne</t>
  </si>
  <si>
    <t>732726105287</t>
  </si>
  <si>
    <t>CMAXXCRNG02NSMED</t>
  </si>
  <si>
    <t>Clematis  Miss Bateman</t>
  </si>
  <si>
    <t>732726027282</t>
  </si>
  <si>
    <t>CMAXXMSMG02NSMED</t>
  </si>
  <si>
    <t>trellis full</t>
  </si>
  <si>
    <t>Clematis  x Huldine</t>
  </si>
  <si>
    <t>732726038547</t>
  </si>
  <si>
    <t>CMAXXHDNG02NSMED</t>
  </si>
  <si>
    <t>Lonicera reticulata Kintzley's Ghost</t>
  </si>
  <si>
    <t>732726103696</t>
  </si>
  <si>
    <t>LNCRTKGSG03NSMED</t>
  </si>
  <si>
    <t>Achillea  Firefly™ Fuchsia</t>
  </si>
  <si>
    <t>732726103559</t>
  </si>
  <si>
    <t>ACHXXFYSG02NSMED</t>
  </si>
  <si>
    <t>Ajuga reptans Black Scallop</t>
  </si>
  <si>
    <t>732726064812</t>
  </si>
  <si>
    <t>AJGRPBKSG01NSMED</t>
  </si>
  <si>
    <t>Ajuga reptans Burgundy Glow</t>
  </si>
  <si>
    <t>732726035331</t>
  </si>
  <si>
    <t>AJGRPBGNG01NSMED</t>
  </si>
  <si>
    <t>Coreopsis  Perma Thread™ Shade of Rose</t>
  </si>
  <si>
    <t>732726097667</t>
  </si>
  <si>
    <t>CROXXPSRG02NSMED</t>
  </si>
  <si>
    <t>732726035539</t>
  </si>
  <si>
    <t>CROVRZGRG01NSMED</t>
  </si>
  <si>
    <t xml:space="preserve">3/4 pot, new crop </t>
  </si>
  <si>
    <t>Delosperma  Granita™ Raspberry</t>
  </si>
  <si>
    <t>732726097957</t>
  </si>
  <si>
    <t>DLMXXGARG01NSMED</t>
  </si>
  <si>
    <t xml:space="preserve">pot full, budding, new crop </t>
  </si>
  <si>
    <t>Helleborus  Frostkiss® Bayli's Blush</t>
  </si>
  <si>
    <t>732726094338</t>
  </si>
  <si>
    <t>HLBXXFBBG01NSMED</t>
  </si>
  <si>
    <t>Helleborus  Frostkiss® Molly's White</t>
  </si>
  <si>
    <t>732726087019</t>
  </si>
  <si>
    <t>HLBXXFMWG01NSMED</t>
  </si>
  <si>
    <t>Helleborus  Frostkiss® Moon Dance</t>
  </si>
  <si>
    <t>732726090491</t>
  </si>
  <si>
    <t>HLBXXFMNG01NSMED</t>
  </si>
  <si>
    <t>Helleborus  HGC® Ice N' Roses® Red</t>
  </si>
  <si>
    <t>732726100817</t>
  </si>
  <si>
    <t>HLBXXHIEG01NSMED</t>
  </si>
  <si>
    <t>Helleborus  Ivory Prince #16199</t>
  </si>
  <si>
    <t>732726082793</t>
  </si>
  <si>
    <t>HLBXXIYPG01NSMED</t>
  </si>
  <si>
    <t>732726078888</t>
  </si>
  <si>
    <t>HCHAEPMPG01NSMED</t>
  </si>
  <si>
    <t>Kniphofia  Winners Club™ High Roller PP32295</t>
  </si>
  <si>
    <t>732726104846</t>
  </si>
  <si>
    <t>KPHXXHGLG02NSMED</t>
  </si>
  <si>
    <t>Liatris spicata Kobold Original</t>
  </si>
  <si>
    <t>732726027459</t>
  </si>
  <si>
    <t>LTRSPTKBLG02NSMED</t>
  </si>
  <si>
    <t>732726048607</t>
  </si>
  <si>
    <t>NEPFAAWALG02NSMED</t>
  </si>
  <si>
    <t>Paeonia lact. Monsieur Jules Elie</t>
  </si>
  <si>
    <t>732726079953</t>
  </si>
  <si>
    <t>PENLFRMJEG02NSMED</t>
  </si>
  <si>
    <t>Paeonia lact. Red Sarah Bernhardt</t>
  </si>
  <si>
    <t>732726091726</t>
  </si>
  <si>
    <t>PENLFRRHHG02NSMED</t>
  </si>
  <si>
    <t>Paeonia lact. Shirley Temple</t>
  </si>
  <si>
    <t>732726079960</t>
  </si>
  <si>
    <t>PENLFRSHPG02NSMED</t>
  </si>
  <si>
    <t>Paeonia lact. Top Brass</t>
  </si>
  <si>
    <t>732726103351</t>
  </si>
  <si>
    <t>PENLFRTOBG02NSMED</t>
  </si>
  <si>
    <t>Perovskia  Little Spires</t>
  </si>
  <si>
    <t>732726049321</t>
  </si>
  <si>
    <t>PRKXXLISG02NSMED</t>
  </si>
  <si>
    <t>Perovskia atriplicifolia</t>
  </si>
  <si>
    <t>732726027329</t>
  </si>
  <si>
    <t>PRKATLXXXG02NSMED</t>
  </si>
  <si>
    <t>732726049291</t>
  </si>
  <si>
    <t>PRKATLXXXG01NSMED</t>
  </si>
  <si>
    <t>Perovskia atriplicifolia Sage Advice</t>
  </si>
  <si>
    <t>732726093829</t>
  </si>
  <si>
    <t>PRKATLSGAG02NSMED</t>
  </si>
  <si>
    <t>Sedum  Rock 'N Grow® Lemonjade</t>
  </si>
  <si>
    <t>732726088047</t>
  </si>
  <si>
    <t>SDMXXRGLG01NSMED</t>
  </si>
  <si>
    <t>Sedum  Rock 'N Low™ Yellow Brick Road</t>
  </si>
  <si>
    <t>732726090286</t>
  </si>
  <si>
    <t>SDMXXRWYG01NSMED</t>
  </si>
  <si>
    <t>Sedum spectabile Autumn Fire</t>
  </si>
  <si>
    <t>732726076952</t>
  </si>
  <si>
    <t>SDMSPBAFRG01NSMED</t>
  </si>
  <si>
    <t>Sedum Sunsparkler® Dazzleberry</t>
  </si>
  <si>
    <t>732726073937</t>
  </si>
  <si>
    <t>SDMXXDZZG01NSMED</t>
  </si>
  <si>
    <t>Sedum Sunsparkler® Lime Zinger</t>
  </si>
  <si>
    <t>732726073944</t>
  </si>
  <si>
    <t>SDMXXLZGG01NSMED</t>
  </si>
  <si>
    <t>Sempervivum  Pacific Blue Ice</t>
  </si>
  <si>
    <t>732726083653</t>
  </si>
  <si>
    <t>SPVXXPFBG01NSMED</t>
  </si>
  <si>
    <t>Sempervivum  Purple Beauty</t>
  </si>
  <si>
    <t>732726094178</t>
  </si>
  <si>
    <t>SPVXXPLYG01NSMED</t>
  </si>
  <si>
    <t>Sempervivum  Ruby Heart</t>
  </si>
  <si>
    <t>732726083660</t>
  </si>
  <si>
    <t>SPVXXRBHG01NSMED</t>
  </si>
  <si>
    <t>Stokesia  Totally Stoked Whitecaps</t>
  </si>
  <si>
    <t>732726102194</t>
  </si>
  <si>
    <t>STKXXTSWG01NSMED</t>
  </si>
  <si>
    <t>Carex laxiculmus Bunny Blue® Hobb</t>
  </si>
  <si>
    <t>732726096011</t>
  </si>
  <si>
    <t>CRXLXCBNYG01NSMED</t>
  </si>
  <si>
    <t>24-28"</t>
  </si>
  <si>
    <t>Panicum virgatum Prairie Winds® Totem Pole</t>
  </si>
  <si>
    <t>732726086692</t>
  </si>
  <si>
    <t>PANVRTTTPG03NSMED</t>
  </si>
  <si>
    <t>Pennisetum alop. Cayenne™</t>
  </si>
  <si>
    <t>732726093782</t>
  </si>
  <si>
    <t>PNNAOCYNG03NSMED</t>
  </si>
  <si>
    <t>Pennisetum alop. Jambalaya</t>
  </si>
  <si>
    <t>732726093799</t>
  </si>
  <si>
    <t>PNNAOJBLG03NSMED</t>
  </si>
  <si>
    <t>Rugosa Roses</t>
  </si>
  <si>
    <t>Rose O.F. Hansa</t>
  </si>
  <si>
    <t>732726032750</t>
  </si>
  <si>
    <t>RSEOLFHNSG03R01MED</t>
  </si>
  <si>
    <t>Rose O.F. Raspberry Rugostar® #15937</t>
  </si>
  <si>
    <t>732726085602</t>
  </si>
  <si>
    <t>RSEOLFRPGG03R01MED</t>
  </si>
  <si>
    <t>Rose O.F. Snow Pavement</t>
  </si>
  <si>
    <t>blush/white, z4</t>
  </si>
  <si>
    <t>732726090941</t>
  </si>
  <si>
    <t>RSEOLFSPVG03R01MED</t>
  </si>
  <si>
    <t>Rose Shr. Patriot Dream</t>
  </si>
  <si>
    <t>732726104457</t>
  </si>
  <si>
    <t>RSESHPDEG03R01MED</t>
  </si>
  <si>
    <t xml:space="preserve">berries </t>
  </si>
  <si>
    <t>Vaccinium corymbosum Bluecrop</t>
  </si>
  <si>
    <t>732726046849</t>
  </si>
  <si>
    <t>VCCCRBCRG03NSMED</t>
  </si>
  <si>
    <t>Vaccinium corymbosum Pink Lemonade</t>
  </si>
  <si>
    <t>16-20", new crop</t>
  </si>
  <si>
    <t>732726076983</t>
  </si>
  <si>
    <t>VCCCRPLMG03NSMED</t>
  </si>
  <si>
    <t>Clethra alnif. Hummingbird</t>
  </si>
  <si>
    <t>732726005402</t>
  </si>
  <si>
    <t>CLHANHMBG03NSMED</t>
  </si>
  <si>
    <t>732726099043</t>
  </si>
  <si>
    <t>HBSSYPLUG03NSMED</t>
  </si>
  <si>
    <t>Hibiscus syriacus Red Pillar®</t>
  </si>
  <si>
    <t>732726101173</t>
  </si>
  <si>
    <t>HBSSYREPG03NSMED</t>
  </si>
  <si>
    <t>15-18", new crop</t>
  </si>
  <si>
    <t>732726039360</t>
  </si>
  <si>
    <t>RHDCTNVZG05NSMED</t>
  </si>
  <si>
    <t>36"</t>
  </si>
  <si>
    <t>Rhodo. maximum Rosebay</t>
  </si>
  <si>
    <t>732726104792</t>
  </si>
  <si>
    <t>RHDMAXRBYG05NSMED</t>
  </si>
  <si>
    <t>732726104808</t>
  </si>
  <si>
    <t>RHDMAXRBYG10NSMED</t>
  </si>
  <si>
    <t>18", new growth</t>
  </si>
  <si>
    <t>15-18", bud/bloom</t>
  </si>
  <si>
    <t>15", bud/bloom</t>
  </si>
  <si>
    <t>14-15"</t>
  </si>
  <si>
    <t>Vitex agnus-castus Galactic Pink™</t>
  </si>
  <si>
    <t>732726098831</t>
  </si>
  <si>
    <t>VTXAGNGCKG03NSMED</t>
  </si>
  <si>
    <t>732726105737</t>
  </si>
  <si>
    <t>ASBXXLLWG01NSMED</t>
  </si>
  <si>
    <t>732726051591</t>
  </si>
  <si>
    <t>ASBARNBVLG01NSMED</t>
  </si>
  <si>
    <t>pot full, bud/bloom, new crop</t>
  </si>
  <si>
    <t>Dicentra  Pink Diamonds</t>
  </si>
  <si>
    <t>732726094871</t>
  </si>
  <si>
    <t>DCNXXPKDG01NSMED</t>
  </si>
  <si>
    <t>Heuchera  Dolce® Silver Gumdrop</t>
  </si>
  <si>
    <t>732726088894</t>
  </si>
  <si>
    <t>HCHXXDSGG01NSMED</t>
  </si>
  <si>
    <t>Heucherella  Pink Fizz</t>
  </si>
  <si>
    <t>732726096073</t>
  </si>
  <si>
    <t>HCAXXPFZG01NSMED</t>
  </si>
  <si>
    <t>Hibiscus  Starry Starry Night</t>
  </si>
  <si>
    <t>732726088900</t>
  </si>
  <si>
    <t>HBSXXSRYG03NSMED</t>
  </si>
  <si>
    <t>Hibiscus  Summerific® Berry Awesome PPAF</t>
  </si>
  <si>
    <t>732726080874</t>
  </si>
  <si>
    <t>HBSXXSBWG03NSMED</t>
  </si>
  <si>
    <t>Hibiscus  Summerific® Evening Rose</t>
  </si>
  <si>
    <t>732726098190</t>
  </si>
  <si>
    <t>HBSXXSEVG03NSMED</t>
  </si>
  <si>
    <t>Hibiscus  Summerific® Holy Grail</t>
  </si>
  <si>
    <t>732726086647</t>
  </si>
  <si>
    <t>HBSXXSHGG03NSMED</t>
  </si>
  <si>
    <t>Hibiscus  Summerific® Perfect Storm PPAF</t>
  </si>
  <si>
    <t>732726080881</t>
  </si>
  <si>
    <t>HBSXXSEOG03NSMED</t>
  </si>
  <si>
    <t>pot full, bloom to passing</t>
  </si>
  <si>
    <t>Rudbeckia maxima</t>
  </si>
  <si>
    <t>732726093959</t>
  </si>
  <si>
    <t>RDBMXMXXXG02NSMED</t>
  </si>
  <si>
    <t>Sedum telephium Munstead Dark Red</t>
  </si>
  <si>
    <t>732726089556</t>
  </si>
  <si>
    <t>SDMTLPMDKG02NSMED</t>
  </si>
  <si>
    <t>JNCEFFXXXG01NSMED</t>
  </si>
  <si>
    <t>Coreopsis  Designer Threads™ Creamy Calico</t>
  </si>
  <si>
    <t>732726103580</t>
  </si>
  <si>
    <t>CROXXDTCG02NSMED</t>
  </si>
  <si>
    <t>Hibiscus  Summerific® Edge of Night</t>
  </si>
  <si>
    <t>732726099623</t>
  </si>
  <si>
    <t>HBSXXSEFG03NSMED</t>
  </si>
  <si>
    <t>Buddleia  Miss Molly</t>
  </si>
  <si>
    <t>732726086135</t>
  </si>
  <si>
    <t>BDDXXMLLG03NSMED</t>
  </si>
  <si>
    <t>Cupressocyparis x leylandii</t>
  </si>
  <si>
    <t>Hydrangea pani. Phantom (Tree Form)</t>
  </si>
  <si>
    <t>732726084285</t>
  </si>
  <si>
    <t>HYDPNCPHAG07NSMED</t>
  </si>
  <si>
    <t>Hydrangea pani. Pink Diamond (Tree Form)</t>
  </si>
  <si>
    <t>732726078451</t>
  </si>
  <si>
    <t>HYDPNCPDTG07NSMED</t>
  </si>
  <si>
    <t>Hydrangea pani. Tiny Quick Fire™</t>
  </si>
  <si>
    <t>732726098794</t>
  </si>
  <si>
    <t>HYDPNCTQRG03NSMED</t>
  </si>
  <si>
    <t>Clematis  John Paul II</t>
  </si>
  <si>
    <t>732726088399</t>
  </si>
  <si>
    <t>CMAXXJPLG02NSMED</t>
  </si>
  <si>
    <t>Clematis  Multi Blue</t>
  </si>
  <si>
    <t>3/4 trellis</t>
  </si>
  <si>
    <t>732726078567</t>
  </si>
  <si>
    <t>CMAXXMLBG02NSMED</t>
  </si>
  <si>
    <t>Agastache  Blue Fortune</t>
  </si>
  <si>
    <t>732726048966</t>
  </si>
  <si>
    <t>AGAXXBFTG02NSMED</t>
  </si>
  <si>
    <t>Ajuga  Feathered Friends™ Flashy Flamingo</t>
  </si>
  <si>
    <t xml:space="preserve">pot full, new crop </t>
  </si>
  <si>
    <t>732726105331</t>
  </si>
  <si>
    <t>AJGXXFFGG01NSMED</t>
  </si>
  <si>
    <t>Ajuga  Feathered Friends™ Parrot Paradise</t>
  </si>
  <si>
    <t>732726092204</t>
  </si>
  <si>
    <t>AJGXXFPDG01NSMED</t>
  </si>
  <si>
    <t>Ajuga  Feathered Friends™ Tropical Toucan</t>
  </si>
  <si>
    <t>732726105348</t>
  </si>
  <si>
    <t>AJGXXFFRG01NSMED</t>
  </si>
  <si>
    <t>Baptisia  Burgundy Blast</t>
  </si>
  <si>
    <t>732726100909</t>
  </si>
  <si>
    <t>BAPXXBGUG02NSMED</t>
  </si>
  <si>
    <t>Baptisia  Decandence® Deluxe Periwinkle Popsicle</t>
  </si>
  <si>
    <t>732726106239</t>
  </si>
  <si>
    <t>BAPXXPRWG02NSMED</t>
  </si>
  <si>
    <t>Baptisia  Grape Escape</t>
  </si>
  <si>
    <t>732726103023</t>
  </si>
  <si>
    <t>BAPXXGPAG02NSMED</t>
  </si>
  <si>
    <t>Baptisia  Plum Rosy</t>
  </si>
  <si>
    <t>732726097896</t>
  </si>
  <si>
    <t>BAPXXPRYG02NSMED</t>
  </si>
  <si>
    <t>pot full, budded, new crop</t>
  </si>
  <si>
    <t>Echin. x hybrida Sombrero® Baja Burgundy</t>
  </si>
  <si>
    <t>732726080782</t>
  </si>
  <si>
    <t>ECHHBSJBG01NSMED</t>
  </si>
  <si>
    <t>732726086609</t>
  </si>
  <si>
    <t>ECHHBTSMG01NSMED</t>
  </si>
  <si>
    <t>Heuchera  Silver Scroll</t>
  </si>
  <si>
    <t>732726078697</t>
  </si>
  <si>
    <t>HCHXXSVLG01NSMED</t>
  </si>
  <si>
    <t>Heucherella  Fun and Games™ Eye Spy</t>
  </si>
  <si>
    <t>732726086630</t>
  </si>
  <si>
    <t>HCAXXFESG01NSMED</t>
  </si>
  <si>
    <t>Iris  louisiana Black Gamecock</t>
  </si>
  <si>
    <t>732726095816</t>
  </si>
  <si>
    <t>IRSXXBGMG02NSMED</t>
  </si>
  <si>
    <t>Iris ensata Variegata</t>
  </si>
  <si>
    <t>732726067189</t>
  </si>
  <si>
    <t>IRSENVRGG02NSMED</t>
  </si>
  <si>
    <t>Iris sibirica Caesar's Brother</t>
  </si>
  <si>
    <t>732726067219</t>
  </si>
  <si>
    <t>IRSSIBCSBG02NSMED</t>
  </si>
  <si>
    <t>Iris sibirica Cape Cod Boys</t>
  </si>
  <si>
    <t>732726095830</t>
  </si>
  <si>
    <t>IRSSIBCPYG02NSMED</t>
  </si>
  <si>
    <t>Iris sibirica Peacock Butterfly™ Miss Apple</t>
  </si>
  <si>
    <t>732726093508</t>
  </si>
  <si>
    <t>IRSSIBPBMG02NSMED</t>
  </si>
  <si>
    <t>Rudbeckia x Glitters Like Gold</t>
  </si>
  <si>
    <t>732726093997</t>
  </si>
  <si>
    <t>RDBXXGTLG01NSMED</t>
  </si>
  <si>
    <t>Salvia nemorosa Marcus™</t>
  </si>
  <si>
    <t>732726078734</t>
  </si>
  <si>
    <t>SLVNMMASG02NSMED</t>
  </si>
  <si>
    <t>Sedum Sunsparkler® Angelina's Teacup</t>
  </si>
  <si>
    <t>732726088054</t>
  </si>
  <si>
    <t>SDMXXSATG01NSMED</t>
  </si>
  <si>
    <t>Thelypteris decursive-pinnata</t>
  </si>
  <si>
    <t>Jap. Beech</t>
  </si>
  <si>
    <t>732726083998</t>
  </si>
  <si>
    <t>THLDCRXXXG01NSMED</t>
  </si>
  <si>
    <t>Carex  Censation™ Ribbon Falls</t>
  </si>
  <si>
    <t>732726092457</t>
  </si>
  <si>
    <t>CRXXXCRFG01NSMED</t>
  </si>
  <si>
    <t>Carex flacca Blue Zinger</t>
  </si>
  <si>
    <t>732726088757</t>
  </si>
  <si>
    <t>CRXFLCBZNG01NSMED</t>
  </si>
  <si>
    <t xml:space="preserve">Juncus effusus </t>
  </si>
  <si>
    <t>732726106055</t>
  </si>
  <si>
    <t>732726013773</t>
  </si>
  <si>
    <t>PNNAOHMNG02NSMED</t>
  </si>
  <si>
    <t>Pennisetum alop. Little Bunny</t>
  </si>
  <si>
    <t>732726013797</t>
  </si>
  <si>
    <t>PNNAOLTBG01NSMED</t>
  </si>
  <si>
    <t>Rose O.F. Blanc Double DeCoubert</t>
  </si>
  <si>
    <t>732726032736</t>
  </si>
  <si>
    <t>RSEOLFBDDG03R01MED</t>
  </si>
  <si>
    <t>Rose Shr. Blushing Knock Out® #14700</t>
  </si>
  <si>
    <t>732726041998</t>
  </si>
  <si>
    <t>RSESHBSKG03R01MED</t>
  </si>
  <si>
    <t>Current Plant Photos From Medford Nursery @ This Link or follow the QR code</t>
  </si>
  <si>
    <t>Rubus  Raspberry ShortCake® #22141</t>
  </si>
  <si>
    <t>Raspberry, Bushel and Berry®</t>
  </si>
  <si>
    <t>732726086814</t>
  </si>
  <si>
    <t>RUBBBRPKG02NSMED</t>
  </si>
  <si>
    <t>Blueberry, Bushel and Berry®</t>
  </si>
  <si>
    <t>Blueberry, Native</t>
  </si>
  <si>
    <t>Buddleia  Little Rockstars Blue</t>
  </si>
  <si>
    <t>732726106697</t>
  </si>
  <si>
    <t>BDDXXLRBG01NSMED</t>
  </si>
  <si>
    <t>Buddleia  Little Rockstars Pink</t>
  </si>
  <si>
    <t>732726106710</t>
  </si>
  <si>
    <t>BDDXXLRPG01NSMED</t>
  </si>
  <si>
    <t>Buddleia  Little Rockstars Purple</t>
  </si>
  <si>
    <t>732726106703</t>
  </si>
  <si>
    <t>BDDXXLRLG01NSMED</t>
  </si>
  <si>
    <t>Buddleia  Little Rockstars Red</t>
  </si>
  <si>
    <t>732726106727</t>
  </si>
  <si>
    <t>BDDXXLRRG01NSMED</t>
  </si>
  <si>
    <t>Buddleia  Little Rockstars White</t>
  </si>
  <si>
    <t>732726106734</t>
  </si>
  <si>
    <t>BDDXXLRWG01NSMED</t>
  </si>
  <si>
    <t>Callicarpa x Pearl Glam®</t>
  </si>
  <si>
    <t>732726098916</t>
  </si>
  <si>
    <t>CALEEXPGMG03NSMED</t>
  </si>
  <si>
    <t>Caryopteris x cland. Beyond Midnight® #27426</t>
  </si>
  <si>
    <t>732726084117</t>
  </si>
  <si>
    <t>CRTCDBYDG02NSMED</t>
  </si>
  <si>
    <t>Deutzia  Yuki Snowflake® #25916</t>
  </si>
  <si>
    <t>732726079038</t>
  </si>
  <si>
    <t>DTZXXYKSG03NSMED</t>
  </si>
  <si>
    <t>Hibiscus syriacus Azurri Blue Satin®</t>
  </si>
  <si>
    <t>732726099319</t>
  </si>
  <si>
    <t>HBSSYAZLG03NSMED</t>
  </si>
  <si>
    <t>Hydrangea pani. Strawberry Sundae™</t>
  </si>
  <si>
    <t>732726078581</t>
  </si>
  <si>
    <t>HYDPNCSBNG03NSMED</t>
  </si>
  <si>
    <t>Hydrangea pani. Vanilla Strawberry™ (PP20670)</t>
  </si>
  <si>
    <t>732726067349</t>
  </si>
  <si>
    <t>HYDPNCVSTG03NSMED</t>
  </si>
  <si>
    <t>Hypericum Patulum Sungold</t>
  </si>
  <si>
    <t>732726027220</t>
  </si>
  <si>
    <t>HYPPTMSNGG03NSMED</t>
  </si>
  <si>
    <t>Native</t>
  </si>
  <si>
    <t>Spiraea japonica Double Play Doozie® USPPAF</t>
  </si>
  <si>
    <t>732726087279</t>
  </si>
  <si>
    <t>SPAJPDPEG03NSMED</t>
  </si>
  <si>
    <t>tip pruned, new growth</t>
  </si>
  <si>
    <t>Weigela fl. Sonic Bloom® Pink</t>
  </si>
  <si>
    <t>732726079137</t>
  </si>
  <si>
    <t>WGLFLSBPG03NSMED</t>
  </si>
  <si>
    <t>Weigela fl. Sonic Bloom® Red</t>
  </si>
  <si>
    <t>bloom</t>
  </si>
  <si>
    <t>732726075962</t>
  </si>
  <si>
    <t>WGLFLSCBG03NSMED</t>
  </si>
  <si>
    <t>Weigela fl. Sonic Bloom® Wine</t>
  </si>
  <si>
    <t>732726101203</t>
  </si>
  <si>
    <t>WGLFLSOWG03NSMED</t>
  </si>
  <si>
    <t>Ajuga  Feathered Friends™ Cordial Canary</t>
  </si>
  <si>
    <t>732726092198</t>
  </si>
  <si>
    <t>AJGXXFFCG01NSMED</t>
  </si>
  <si>
    <t>Anemone x hybrida Honorine Jobert</t>
  </si>
  <si>
    <t>732726076648</t>
  </si>
  <si>
    <t>ANMHBHNJG01NSMED</t>
  </si>
  <si>
    <t>Aruncus  Chantilly Lace</t>
  </si>
  <si>
    <t>732726092280</t>
  </si>
  <si>
    <t>ARNXXCTLG02NSMED</t>
  </si>
  <si>
    <t>Astilbe  x Music™ Drum and Bass</t>
  </si>
  <si>
    <t>732726086463</t>
  </si>
  <si>
    <t>ASBXXMRSG02NSMED</t>
  </si>
  <si>
    <t>Astilbe  x Music™ Heavy Metal®</t>
  </si>
  <si>
    <t>732726088634</t>
  </si>
  <si>
    <t>ASBXXMHMG02NSMED</t>
  </si>
  <si>
    <t>Astilbe  x Music™ Honky Tonk</t>
  </si>
  <si>
    <t>732726105355</t>
  </si>
  <si>
    <t>ASBXXMHTG02NSMED</t>
  </si>
  <si>
    <t>Astilbe chin. Vision Raspberry Pink</t>
  </si>
  <si>
    <t>732726105935</t>
  </si>
  <si>
    <t>ASBCHVRPG02NSMED</t>
  </si>
  <si>
    <t>Astilbe chin. Vision Vulcano</t>
  </si>
  <si>
    <t>732726103016</t>
  </si>
  <si>
    <t>ASBCHVVUG02NSMED</t>
  </si>
  <si>
    <t>Astilbe chin. Visions in Pink</t>
  </si>
  <si>
    <t>732726065505</t>
  </si>
  <si>
    <t>ASBCHVPKG02NSMED</t>
  </si>
  <si>
    <t>732726065499</t>
  </si>
  <si>
    <t>ASBCHVPKG01NSMED</t>
  </si>
  <si>
    <t>Astilbe Happy Spirit</t>
  </si>
  <si>
    <t>732726088627</t>
  </si>
  <si>
    <t>ASBXXHPTG02NSMED</t>
  </si>
  <si>
    <t>Astilbe simplicifolia Pretty in Pink</t>
  </si>
  <si>
    <t>732726105362</t>
  </si>
  <si>
    <t>ASBSIMPYNG02NSMED</t>
  </si>
  <si>
    <t>Astilbe x arendsii Deutschland</t>
  </si>
  <si>
    <t>732726026582</t>
  </si>
  <si>
    <t>ASBARNDTSG02NSMED</t>
  </si>
  <si>
    <t>Astilbe x rosea Peach Blossom</t>
  </si>
  <si>
    <t>732726026629</t>
  </si>
  <si>
    <t>ASBRSPBLG02NSMED</t>
  </si>
  <si>
    <t>Baptisia  Decadence® Vanilla Cream</t>
  </si>
  <si>
    <t>732726097872</t>
  </si>
  <si>
    <t>BAPXXDVCG02NSMED</t>
  </si>
  <si>
    <t>Calamintha nepeta subsp. Nepeta</t>
  </si>
  <si>
    <t>732726092419</t>
  </si>
  <si>
    <t>CLNNESNEPG01NSMED</t>
  </si>
  <si>
    <t>Echin. Artisan™ Soft Orange</t>
  </si>
  <si>
    <t>732726091320</t>
  </si>
  <si>
    <t>ECHXXASOG01NSMED</t>
  </si>
  <si>
    <t>Echinacea  Pretty Parasols</t>
  </si>
  <si>
    <t>732726103177</t>
  </si>
  <si>
    <t>ECHXXPYAG01NSMED</t>
  </si>
  <si>
    <t>Echinacea purpurea PowWow® Wild Berry</t>
  </si>
  <si>
    <t>Epimedium  Pink Champagne</t>
  </si>
  <si>
    <t>732726100992</t>
  </si>
  <si>
    <t>EPMXXPHGG02NSMED</t>
  </si>
  <si>
    <t>Epimedium  Wisteria Falls</t>
  </si>
  <si>
    <t>732726105546</t>
  </si>
  <si>
    <t>EPMXXWRLG02NSMED</t>
  </si>
  <si>
    <t>Gaillardia aris. Spintop™ Orange Halo</t>
  </si>
  <si>
    <t>732726086616</t>
  </si>
  <si>
    <t>GLLARSSOHG01NSMED</t>
  </si>
  <si>
    <t>Gaillardia aris. Spintop™ Yellow Touch</t>
  </si>
  <si>
    <t>732726088269</t>
  </si>
  <si>
    <t>GLLARSYLTG01NSMED</t>
  </si>
  <si>
    <t>Heuchera  Dolce® Spearmint</t>
  </si>
  <si>
    <t>732726089471</t>
  </si>
  <si>
    <t>HCHXXDSPG01NSMED</t>
  </si>
  <si>
    <t>Heuchera  Primo® Black Pearl</t>
  </si>
  <si>
    <t>732726083820</t>
  </si>
  <si>
    <t>HCHXXPBPG01NSMED</t>
  </si>
  <si>
    <t>Heuchera  Primo® Mahogany Monster</t>
  </si>
  <si>
    <t>732726089877</t>
  </si>
  <si>
    <t>HCHXXPMMG01NSMED</t>
  </si>
  <si>
    <t>Heucherella  Fun and Games™ Shadow Tag</t>
  </si>
  <si>
    <t>732726106529</t>
  </si>
  <si>
    <t>HCAXXFMHG01NSMED</t>
  </si>
  <si>
    <t>Hibiscus  Airbrush Effect</t>
  </si>
  <si>
    <t>732726098121</t>
  </si>
  <si>
    <t>HBSXXABFG03NSMED</t>
  </si>
  <si>
    <t>Lavandula x inter. Phenomenal</t>
  </si>
  <si>
    <t>732726076860</t>
  </si>
  <si>
    <t>LVNINPHNG01NSMED</t>
  </si>
  <si>
    <t>732726072626</t>
  </si>
  <si>
    <t>NEPFAAJNWG01NSMED</t>
  </si>
  <si>
    <t>732726049246</t>
  </si>
  <si>
    <t>NEPFAAWALG01NSMED</t>
  </si>
  <si>
    <t>Rudbeckia  Autumn Sun</t>
  </si>
  <si>
    <t>732726105744</t>
  </si>
  <si>
    <t>RDBXXAUSG02NSMED</t>
  </si>
  <si>
    <t>Athyrium  Ghost™</t>
  </si>
  <si>
    <t>Ghost</t>
  </si>
  <si>
    <t>732726079151</t>
  </si>
  <si>
    <t>ATHXXGHOG01NSMED</t>
  </si>
  <si>
    <t>Athyrium filix-femina</t>
  </si>
  <si>
    <t>Lady, Native</t>
  </si>
  <si>
    <t>732726072688</t>
  </si>
  <si>
    <t>ATHFLXXXXG01NSMED</t>
  </si>
  <si>
    <t>Athyrium nip. pictum Godzilla</t>
  </si>
  <si>
    <t>Godzilla</t>
  </si>
  <si>
    <t>732726083707</t>
  </si>
  <si>
    <t>ATHNPPGZLG01NSMED</t>
  </si>
  <si>
    <t>Athyrium nip. pictum Regal Red</t>
  </si>
  <si>
    <t>Regal Red</t>
  </si>
  <si>
    <t>732726083547</t>
  </si>
  <si>
    <t>ATHNPPRLDG01NSMED</t>
  </si>
  <si>
    <t>Athyrium niponicum Pictum</t>
  </si>
  <si>
    <t>Jap. Painted</t>
  </si>
  <si>
    <t>732726048102</t>
  </si>
  <si>
    <t>ATHNNJPFG01NSMED</t>
  </si>
  <si>
    <t>Onoclea sensibilis</t>
  </si>
  <si>
    <t>Sensitive, Native</t>
  </si>
  <si>
    <t>732726087071</t>
  </si>
  <si>
    <t>ONCSNBXXXG01NSMED</t>
  </si>
  <si>
    <t>Osmunda  cinnamomea</t>
  </si>
  <si>
    <t>Cinnamon, Native</t>
  </si>
  <si>
    <t>732726065956</t>
  </si>
  <si>
    <t>OSMXXCING01NSMED</t>
  </si>
  <si>
    <t>Royal, Native</t>
  </si>
  <si>
    <t>Carex morrowii Ice Dance</t>
  </si>
  <si>
    <t>732726065628</t>
  </si>
  <si>
    <t>CRXMRWICDG01NSMED</t>
  </si>
  <si>
    <t>Carex pensylvanica</t>
  </si>
  <si>
    <t>732726080768</t>
  </si>
  <si>
    <t>CRXPNSXXXG01NSMED</t>
  </si>
  <si>
    <t>Panicum virgatum Heavy Metal</t>
  </si>
  <si>
    <t>732726027589</t>
  </si>
  <si>
    <t>PANVRTHVYG03NSMED</t>
  </si>
  <si>
    <t>Pennisetum alop. Red Head</t>
  </si>
  <si>
    <t>732726081130</t>
  </si>
  <si>
    <t>PNNAORDAG03NSMED</t>
  </si>
  <si>
    <t>Rose O.F. Lotty's Love® #22570</t>
  </si>
  <si>
    <t>purple, z3</t>
  </si>
  <si>
    <t>732726104426</t>
  </si>
  <si>
    <t>RSEOLFLLVG03R01MED</t>
  </si>
  <si>
    <t>Rose O.F. Purple Pavement</t>
  </si>
  <si>
    <t>purple/red, z3</t>
  </si>
  <si>
    <t>732726049864</t>
  </si>
  <si>
    <t>RSEOLFPPVG03R01MED</t>
  </si>
  <si>
    <t>12-14", new crop</t>
  </si>
  <si>
    <t>Abelia mosanensis Tres Amigos™</t>
  </si>
  <si>
    <t>732726098879</t>
  </si>
  <si>
    <t>ABEMSNTAGG03NSMED</t>
  </si>
  <si>
    <t>Clethra alnif. Ruby Spice</t>
  </si>
  <si>
    <t>732726005419</t>
  </si>
  <si>
    <t>CLHANRBSG03NSMED</t>
  </si>
  <si>
    <t>Cornus alba Ivory Halo®</t>
  </si>
  <si>
    <t>732726046900</t>
  </si>
  <si>
    <t>CNSALIVHG03NSMED</t>
  </si>
  <si>
    <t>Cornus stolonifera Arctic Fire® Yellow</t>
  </si>
  <si>
    <t>732726104723</t>
  </si>
  <si>
    <t>CNSSFRARYG03NSMED</t>
  </si>
  <si>
    <t>Cytisus scoparius Sister Redhead® #30214</t>
  </si>
  <si>
    <t>732726098954</t>
  </si>
  <si>
    <t>CTUSCRHEDG03NSMED</t>
  </si>
  <si>
    <t>Cytisus scoparius Sister Rosie®</t>
  </si>
  <si>
    <t>732726098961</t>
  </si>
  <si>
    <t>CTUSCREOSG03NSMED</t>
  </si>
  <si>
    <t>18", new crop</t>
  </si>
  <si>
    <t>Fothergilla gardenii Mt. Airy</t>
  </si>
  <si>
    <t>732726041646</t>
  </si>
  <si>
    <t>FTHGADMTAG03NSMED</t>
  </si>
  <si>
    <t>Hydrangea pani. Limelight Prime® (Tree Form)</t>
  </si>
  <si>
    <t>732726105782</t>
  </si>
  <si>
    <t>HYDPNCLPXG07NSMED</t>
  </si>
  <si>
    <t>Hydrangea pani. Little Lime Punch™ #33207</t>
  </si>
  <si>
    <t>732726095014</t>
  </si>
  <si>
    <t>HYDPNCLTUG03NSMED</t>
  </si>
  <si>
    <t>Myrica pensylvanica</t>
  </si>
  <si>
    <t>732726013292</t>
  </si>
  <si>
    <t>MYRPNSXXXG03NSMED</t>
  </si>
  <si>
    <t>good color</t>
  </si>
  <si>
    <t>732726101401</t>
  </si>
  <si>
    <t>SLXINGHKOG07NSMED</t>
  </si>
  <si>
    <t>15", new crop</t>
  </si>
  <si>
    <t>Spiraea japonica Double Play® Red</t>
  </si>
  <si>
    <t>732726081628</t>
  </si>
  <si>
    <t>SPAJPDPDG03NSMED</t>
  </si>
  <si>
    <t>Spiraea x vanhouttei</t>
  </si>
  <si>
    <t>732726022539</t>
  </si>
  <si>
    <t>SPAVNXXXG03NSMED</t>
  </si>
  <si>
    <t>Viburnum rhy. Alleghany</t>
  </si>
  <si>
    <t>732726033344</t>
  </si>
  <si>
    <t>VBRRHALEG05NSMED</t>
  </si>
  <si>
    <t>Weigela fl. My Monet®</t>
  </si>
  <si>
    <t>732726057364</t>
  </si>
  <si>
    <t>WGLFLMOEG02NSMED</t>
  </si>
  <si>
    <t>Clematis  Pink Mink®</t>
  </si>
  <si>
    <t>732726088474</t>
  </si>
  <si>
    <t>CMAXXPNNG02NSMED</t>
  </si>
  <si>
    <t>Anemone  Whirlwind</t>
  </si>
  <si>
    <t>732726092259</t>
  </si>
  <si>
    <t>ANMXXWWDG01NSMED</t>
  </si>
  <si>
    <t>Aralia cordata Sun King</t>
  </si>
  <si>
    <t>732726084100</t>
  </si>
  <si>
    <t>ARLCRDSNNG02NSMED</t>
  </si>
  <si>
    <t>Asclepias tuberosa</t>
  </si>
  <si>
    <t>732726072589</t>
  </si>
  <si>
    <t>ASLTSXXXG01NSMED</t>
  </si>
  <si>
    <t>Asclepias tuberosa Hello Yellow</t>
  </si>
  <si>
    <t>732726086456</t>
  </si>
  <si>
    <t>ASLTSHLYG01NSMED</t>
  </si>
  <si>
    <t>Astilbe  Dark Side of the Moon</t>
  </si>
  <si>
    <t>732726100787</t>
  </si>
  <si>
    <t>ASBXXDSMG02NSMED</t>
  </si>
  <si>
    <t>Astilbe th. Straussenfeder</t>
  </si>
  <si>
    <t>732726057449</t>
  </si>
  <si>
    <t>ASBTHSTRG02NSMED</t>
  </si>
  <si>
    <t xml:space="preserve">Callirhoe involucrata </t>
  </si>
  <si>
    <t>732726105959</t>
  </si>
  <si>
    <t>CLLINVXXXG01NSMED</t>
  </si>
  <si>
    <t>Delosperma  Kaleidoscope™ Dancing Embers</t>
  </si>
  <si>
    <t>732726103627</t>
  </si>
  <si>
    <t>DLMXXKDMG01NSMED</t>
  </si>
  <si>
    <t>Dicentra eximia</t>
  </si>
  <si>
    <t>732726088061</t>
  </si>
  <si>
    <t>DCNEMXXXG01NSMED</t>
  </si>
  <si>
    <t>732726103153</t>
  </si>
  <si>
    <t>ECHXXSEWG01NSMED</t>
  </si>
  <si>
    <t>Echinacea purpurea Magnus</t>
  </si>
  <si>
    <t>732726006171</t>
  </si>
  <si>
    <t>ECHPRMGNG02NSMED</t>
  </si>
  <si>
    <t>Epimedium  Songbirds</t>
  </si>
  <si>
    <t>732726098053</t>
  </si>
  <si>
    <t>EPMXXSBIG02NSMED</t>
  </si>
  <si>
    <t>Gaillardia aris. Spintop™ Red Starburst</t>
  </si>
  <si>
    <t>732726086623</t>
  </si>
  <si>
    <t>GLLARSSRSG01NSMED</t>
  </si>
  <si>
    <t>Heuchera  Berry Timeless</t>
  </si>
  <si>
    <t>732726086272</t>
  </si>
  <si>
    <t>HCHXXBYTG02NSMED</t>
  </si>
  <si>
    <t>Heuchera  Caramel</t>
  </si>
  <si>
    <t>732726063471</t>
  </si>
  <si>
    <t>HCHXXCARG02NSMED</t>
  </si>
  <si>
    <t>Heuchera  Southern Comfort</t>
  </si>
  <si>
    <t>732726066274</t>
  </si>
  <si>
    <t>HCHXXSCOG02NSMED</t>
  </si>
  <si>
    <t>Heuchera  Spice Curls™ USPPAF</t>
  </si>
  <si>
    <t>732726106314</t>
  </si>
  <si>
    <t>HCHXXSICG01NSMED</t>
  </si>
  <si>
    <t>732726050396</t>
  </si>
  <si>
    <t>HCHAEPMPG02NSMED</t>
  </si>
  <si>
    <t>Heuchera micrantha Palace Purple</t>
  </si>
  <si>
    <t>732726051683</t>
  </si>
  <si>
    <t>HCHMCNPLPG01NSMED</t>
  </si>
  <si>
    <t>Heuchera villosa Electric Plum</t>
  </si>
  <si>
    <t>732726081987</t>
  </si>
  <si>
    <t>HCHVLLETMG02NSMED</t>
  </si>
  <si>
    <t>Hibiscus  Head Over Heels® Dream</t>
  </si>
  <si>
    <t>732726098145</t>
  </si>
  <si>
    <t>HBSXXHODG03NSMED</t>
  </si>
  <si>
    <t>Liatris spicata Floristan White</t>
  </si>
  <si>
    <t>732726044203</t>
  </si>
  <si>
    <t>LTRSPTFSWG02NSMED</t>
  </si>
  <si>
    <t>Sedum  After Dark</t>
  </si>
  <si>
    <t>732726105676</t>
  </si>
  <si>
    <t>SDMXXAFDG02NSMED</t>
  </si>
  <si>
    <t>Sedum telephium Matrona</t>
  </si>
  <si>
    <t>732726094130</t>
  </si>
  <si>
    <t>SDMTLPMTNG02NSMED</t>
  </si>
  <si>
    <t>Tradescantia  Amethyst Kiss™</t>
  </si>
  <si>
    <t>732726095717</t>
  </si>
  <si>
    <t>TRTXXAMKG01NSMED</t>
  </si>
  <si>
    <t>Tradescantia  Webmaster</t>
  </si>
  <si>
    <t>732726104198</t>
  </si>
  <si>
    <t>TRTXXWBTG01NSMED</t>
  </si>
  <si>
    <t xml:space="preserve">Vernonia noveboracensis </t>
  </si>
  <si>
    <t>732726106130</t>
  </si>
  <si>
    <t>VENNVBXXXG02NSMED</t>
  </si>
  <si>
    <t>Veronica longifolia Candela Purple</t>
  </si>
  <si>
    <t>732726103528</t>
  </si>
  <si>
    <t>VRCLGCDUG01NSMED</t>
  </si>
  <si>
    <t>Veronica longifolia Red Fox</t>
  </si>
  <si>
    <t>732726035195</t>
  </si>
  <si>
    <t>VRCLGRDXG02NSMED</t>
  </si>
  <si>
    <t>732726038745</t>
  </si>
  <si>
    <t>VRCLGRDXG01NSMED</t>
  </si>
  <si>
    <t>pot full, past bloom</t>
  </si>
  <si>
    <t>28-32"</t>
  </si>
  <si>
    <t xml:space="preserve">Nassella tenuissima </t>
  </si>
  <si>
    <t>732726106079</t>
  </si>
  <si>
    <t>NSSTNSXXXG02NSMED</t>
  </si>
  <si>
    <t>Panicum virgatum Prairie Winds® Cheyenne Sky</t>
  </si>
  <si>
    <t>732726093775</t>
  </si>
  <si>
    <t>PANVRTPWCG03NSMED</t>
  </si>
  <si>
    <t>732726013803</t>
  </si>
  <si>
    <t>PNNAOLTBG02NSMED</t>
  </si>
  <si>
    <t>salmon, z5</t>
  </si>
  <si>
    <t>pink, z4</t>
  </si>
  <si>
    <t>apricot/orange, z5</t>
  </si>
  <si>
    <t>15"+, bud/bloom</t>
  </si>
  <si>
    <t>48-52", bud/bloom</t>
  </si>
  <si>
    <t>Rhamnus frangula Fine Line®</t>
  </si>
  <si>
    <t>RHMFRGFNNG03NSMED</t>
  </si>
  <si>
    <t>Rubus  Baby Cakes® #27032</t>
  </si>
  <si>
    <t>Blackberry, thornless, B&amp;B®</t>
  </si>
  <si>
    <t>732726086807</t>
  </si>
  <si>
    <t>RUBBBBYKG02NSMED</t>
  </si>
  <si>
    <t>tip pruned</t>
  </si>
  <si>
    <t>18", bud/bloom</t>
  </si>
  <si>
    <t>Hibiscus syriacus Pink Chiffon® #24336 (Tree Form)</t>
  </si>
  <si>
    <t>732726099067</t>
  </si>
  <si>
    <t>HBSSYPCXG07NSMED</t>
  </si>
  <si>
    <t>30", bud/bloom</t>
  </si>
  <si>
    <t>Hydrangea pani. Limelight Prime®</t>
  </si>
  <si>
    <t>732726089655</t>
  </si>
  <si>
    <t>HYDPNCLMPG03NSMED</t>
  </si>
  <si>
    <t>Hydrangea pani. Little Hottie®</t>
  </si>
  <si>
    <t>732726098770</t>
  </si>
  <si>
    <t>HYDPNCLHTG03NSMED</t>
  </si>
  <si>
    <t>732726067059</t>
  </si>
  <si>
    <t>HYDPNCPWYG05NSMED</t>
  </si>
  <si>
    <t>bloom to passing</t>
  </si>
  <si>
    <t>15-18", foliage only</t>
  </si>
  <si>
    <t>20-24"</t>
  </si>
  <si>
    <t>24-30", berries</t>
  </si>
  <si>
    <t>24", berries</t>
  </si>
  <si>
    <t>732726103986</t>
  </si>
  <si>
    <t>Salix integra Hakuro Nishiki</t>
  </si>
  <si>
    <t>732726029392</t>
  </si>
  <si>
    <t>SLXINGHKRG03NSMED</t>
  </si>
  <si>
    <t>Weigela fl. Midnight Sun™</t>
  </si>
  <si>
    <t>732726098848</t>
  </si>
  <si>
    <t>WGLFLMHSG03NSMED</t>
  </si>
  <si>
    <t>Clematis  The President</t>
  </si>
  <si>
    <t>732726088429</t>
  </si>
  <si>
    <t>CMAXXTPDG02NSMED</t>
  </si>
  <si>
    <t>Allium  Serendipity</t>
  </si>
  <si>
    <t>732726088382</t>
  </si>
  <si>
    <t>AIMXXSNDG01NSMED</t>
  </si>
  <si>
    <t>732726051614</t>
  </si>
  <si>
    <t>ASBARNFNLG01NSMED</t>
  </si>
  <si>
    <t>Bergenia  Dragonfly™ Angel Kiss</t>
  </si>
  <si>
    <t>732726094802</t>
  </si>
  <si>
    <t>BRGXXDAKG01NSMED</t>
  </si>
  <si>
    <t>Coreopsis  Sunbright Golden</t>
  </si>
  <si>
    <t>732726097735</t>
  </si>
  <si>
    <t>CROXXSDXG01NSMED</t>
  </si>
  <si>
    <t>732726106017</t>
  </si>
  <si>
    <t>ECHXXWHTG01NSMED</t>
  </si>
  <si>
    <t>Echin. x hybrida Sombrero® Lemon Yellow Improved</t>
  </si>
  <si>
    <t>732726080799</t>
  </si>
  <si>
    <t>ECHHBSLYG01NSMED</t>
  </si>
  <si>
    <t>Helleborus  HGC® Ice N' Roses® Dark Picotee</t>
  </si>
  <si>
    <t>732726105317</t>
  </si>
  <si>
    <t>HLBXXIDCG01NSMED</t>
  </si>
  <si>
    <t>732726094321</t>
  </si>
  <si>
    <t>HLBXXIRWG01NSMED</t>
  </si>
  <si>
    <t>Hibiscus  Head Over Heels® Desire</t>
  </si>
  <si>
    <t>732726098138</t>
  </si>
  <si>
    <t>HBSXXHHDG03NSMED</t>
  </si>
  <si>
    <t>Perovskia atriplicifolia Blue Jean Baby</t>
  </si>
  <si>
    <t>732726090231</t>
  </si>
  <si>
    <t>PRKATLBJNG02NSMED</t>
  </si>
  <si>
    <t>Perovskia atriplicifolia Crazy Blue</t>
  </si>
  <si>
    <t>732726081154</t>
  </si>
  <si>
    <t>PRKATLCRZG02NSMED</t>
  </si>
  <si>
    <t>Perovskia atriplicifolia Denim 'n Lace</t>
  </si>
  <si>
    <t>732726083608</t>
  </si>
  <si>
    <t>PRKATLDNLG01NSMED</t>
  </si>
  <si>
    <t>Sedum  Rock 'N Grow® Midnight Velvet PPAF</t>
  </si>
  <si>
    <t>732726103702</t>
  </si>
  <si>
    <t>SDMXXRMVG01NSMED</t>
  </si>
  <si>
    <t xml:space="preserve">pot full  </t>
  </si>
  <si>
    <t>22-26"</t>
  </si>
  <si>
    <t>Hakonechloa macra All Gold</t>
  </si>
  <si>
    <t>732726067448</t>
  </si>
  <si>
    <t>HKNMAAGDG01NSMED</t>
  </si>
  <si>
    <t>Panicum virgatum Half Pint</t>
  </si>
  <si>
    <t>732726106598</t>
  </si>
  <si>
    <t>PANVRTHLPG03NSMED</t>
  </si>
  <si>
    <t>Panicum virgatum Prairie Winds® Niagara Falls</t>
  </si>
  <si>
    <t>732726099586</t>
  </si>
  <si>
    <t>PANVRTPNFG03NSMED</t>
  </si>
  <si>
    <t>Panicum virgatum Shenandoah</t>
  </si>
  <si>
    <t>732726035201</t>
  </si>
  <si>
    <t>PANVRTSHHG03NSMED</t>
  </si>
  <si>
    <t>Rose Shr. Sea Foam</t>
  </si>
  <si>
    <t>732726033009</t>
  </si>
  <si>
    <t>RSESHSFMG03R01MED</t>
  </si>
  <si>
    <t>NEW</t>
  </si>
  <si>
    <t>Platycodon grandiflorus Sentimental Blue</t>
  </si>
  <si>
    <t>PLCGRUSNMG01NSMED</t>
  </si>
  <si>
    <t>ENYAACMPG02NSMED</t>
  </si>
  <si>
    <t>26-30"</t>
  </si>
  <si>
    <t>Vaccinium corymbosum Sunshine Blue</t>
  </si>
  <si>
    <t>732726055988</t>
  </si>
  <si>
    <t>VCCCRSSUG03NSMED</t>
  </si>
  <si>
    <t>732726040175</t>
  </si>
  <si>
    <t>AZLEVGFCG02NSMED</t>
  </si>
  <si>
    <t>732726000926</t>
  </si>
  <si>
    <t>AZLEVGFCG03NSMED</t>
  </si>
  <si>
    <t>732726001732</t>
  </si>
  <si>
    <t>AZLEVHNCG02NSMED</t>
  </si>
  <si>
    <t>732726001787</t>
  </si>
  <si>
    <t>AZLEVHNCG03NSMED</t>
  </si>
  <si>
    <t>Azalea Ev. Karen</t>
  </si>
  <si>
    <t>732726002159</t>
  </si>
  <si>
    <t>AZLEVKRNG02NSMED</t>
  </si>
  <si>
    <t>Azalea Ev. Mother's Day</t>
  </si>
  <si>
    <t>732726045194</t>
  </si>
  <si>
    <t>AZLEVMTHG02NSMED</t>
  </si>
  <si>
    <t>732726002524</t>
  </si>
  <si>
    <t>AZLEVPSLG02NSMED</t>
  </si>
  <si>
    <t>Buddleia  CranRazz™</t>
  </si>
  <si>
    <t>732726084612</t>
  </si>
  <si>
    <t>BDDXXCZZG03NSMED</t>
  </si>
  <si>
    <t>Buddleia  Mop Top™</t>
  </si>
  <si>
    <t>732726105447</t>
  </si>
  <si>
    <t>BDDXXMPTG03NSMED</t>
  </si>
  <si>
    <t>Buddleia  Pugster® Amethyst</t>
  </si>
  <si>
    <t>732726101487</t>
  </si>
  <si>
    <t>BDDXXPGAG03NSMED</t>
  </si>
  <si>
    <t>Buddleia  Pugster® Blue</t>
  </si>
  <si>
    <t>732726101500</t>
  </si>
  <si>
    <t>BDDXXPSBG03NSMED</t>
  </si>
  <si>
    <t>Buddleia  Pugster® Pinker</t>
  </si>
  <si>
    <t>732726101494</t>
  </si>
  <si>
    <t>BDDXXPPKG03NSMED</t>
  </si>
  <si>
    <t>Buddleia  Trippy Pink™</t>
  </si>
  <si>
    <t>732726104235</t>
  </si>
  <si>
    <t>BDDXXTRYG03NSMED</t>
  </si>
  <si>
    <t>Buddleia dav. Dapper® Lavender</t>
  </si>
  <si>
    <t>732726103030</t>
  </si>
  <si>
    <t>BDDDVDPAG03NSMED</t>
  </si>
  <si>
    <t>Buddleia dav. Dapper® White</t>
  </si>
  <si>
    <t>732726103047</t>
  </si>
  <si>
    <t>BDDDVDETG03NSMED</t>
  </si>
  <si>
    <t>Buddleia dav. Funky Fuchsia™</t>
  </si>
  <si>
    <t>732726099333</t>
  </si>
  <si>
    <t>BDDDVFYFG03NSMED</t>
  </si>
  <si>
    <t>Buddleia dav. Groovy Grape™</t>
  </si>
  <si>
    <t>732726099340</t>
  </si>
  <si>
    <t>BDDDVGYGG03NSMED</t>
  </si>
  <si>
    <t>Buddleia dav. Lo &amp; Behold® Pink Micro Chip</t>
  </si>
  <si>
    <t>732726083516</t>
  </si>
  <si>
    <t>BDDDVPCCG02NSMED</t>
  </si>
  <si>
    <t>Buddleia dav. White Profusion</t>
  </si>
  <si>
    <t>732726004610</t>
  </si>
  <si>
    <t>BDDDVWPFG03NSMED</t>
  </si>
  <si>
    <t>Buddleia x Miss Violet</t>
  </si>
  <si>
    <t>732726081420</t>
  </si>
  <si>
    <t>BDDXXMSVG03NSMED</t>
  </si>
  <si>
    <t>Calycanthus  Aphrodite USPP24,014</t>
  </si>
  <si>
    <t>732726087293</t>
  </si>
  <si>
    <t>CYCXXAPHG03NSMED</t>
  </si>
  <si>
    <t>Clethra alnif. Vanilla Spice®</t>
  </si>
  <si>
    <t>732726081451</t>
  </si>
  <si>
    <t>CLHANVNPG03NSMED</t>
  </si>
  <si>
    <t>732726072541</t>
  </si>
  <si>
    <t>CNSSFRARCG05NSMED</t>
  </si>
  <si>
    <t>Cytisus scoparius Sister Disco® #30186</t>
  </si>
  <si>
    <t>732726098947</t>
  </si>
  <si>
    <t>CTUSCRDIOG03NSMED</t>
  </si>
  <si>
    <t>Diervilla riv. Kodiak® Black 'SMNDRSF' 27550</t>
  </si>
  <si>
    <t>732726103757</t>
  </si>
  <si>
    <t>DRVRIKDBG03NSMED</t>
  </si>
  <si>
    <t>732726045095</t>
  </si>
  <si>
    <t>foliage only</t>
  </si>
  <si>
    <t>732726079328</t>
  </si>
  <si>
    <t>HYDMCBOMG03NSMED</t>
  </si>
  <si>
    <t xml:space="preserve">foliage only </t>
  </si>
  <si>
    <t>732726062542</t>
  </si>
  <si>
    <t>HYDMCBMRG05NSMED</t>
  </si>
  <si>
    <t>Leucothoe axillaris</t>
  </si>
  <si>
    <t>732726045149</t>
  </si>
  <si>
    <t>LCTAXXXXG03NSMED</t>
  </si>
  <si>
    <t>732726091689</t>
  </si>
  <si>
    <t>LCTAXXXXG05NSMED</t>
  </si>
  <si>
    <t>Osmanthus heterophyllus Goshiki</t>
  </si>
  <si>
    <t>732726067356</t>
  </si>
  <si>
    <t>OSNHTRGHKG03NSMED</t>
  </si>
  <si>
    <t>18"+, nice color</t>
  </si>
  <si>
    <t>732726038691</t>
  </si>
  <si>
    <t>RHDXXPJMG03NSMED</t>
  </si>
  <si>
    <t>732726053045</t>
  </si>
  <si>
    <t>RHDXXPJEG03NSMED</t>
  </si>
  <si>
    <t>Rhus aromatica Gro-Low</t>
  </si>
  <si>
    <t>732726074811</t>
  </si>
  <si>
    <t>RHSARMGROG03NSMED</t>
  </si>
  <si>
    <t>Spiraea japonica Double Play® Candy Corn™</t>
  </si>
  <si>
    <t>13-15", new growth</t>
  </si>
  <si>
    <t>732726081611</t>
  </si>
  <si>
    <t>SPAJPDPCG03NSMED</t>
  </si>
  <si>
    <t>Symphoricarpos x doorenbosii Candy™</t>
  </si>
  <si>
    <t>732726099166</t>
  </si>
  <si>
    <t>SYMXDRCYXG03NSMED</t>
  </si>
  <si>
    <t>Viburnum nudum Winterthur</t>
  </si>
  <si>
    <t>24", new crop</t>
  </si>
  <si>
    <t>732726052031</t>
  </si>
  <si>
    <t>VBRNDWTTG05NSMED</t>
  </si>
  <si>
    <t>Amsonia tabern. Storm Cloud</t>
  </si>
  <si>
    <t>732726082274</t>
  </si>
  <si>
    <t>AMSTBSTOG01NSMED</t>
  </si>
  <si>
    <t>Anemone  Fantasy™ Red Riding Hood</t>
  </si>
  <si>
    <t xml:space="preserve">3/4 pot, bud/bloom, new crop </t>
  </si>
  <si>
    <t>732726092242</t>
  </si>
  <si>
    <t>ANMXXFTRG01NSMED</t>
  </si>
  <si>
    <t>Coreopsis  UpTick™ Gold &amp; Bronze</t>
  </si>
  <si>
    <t>732726083523</t>
  </si>
  <si>
    <t>CROXXGDBG01NSMED</t>
  </si>
  <si>
    <t>732726103122</t>
  </si>
  <si>
    <t>ECHXXDWSG01NSMED</t>
  </si>
  <si>
    <t>732726103146</t>
  </si>
  <si>
    <t>ECHXXSEKG01NSMED</t>
  </si>
  <si>
    <t>Echin. Color Coded™ The Price is White</t>
  </si>
  <si>
    <t>732726091214</t>
  </si>
  <si>
    <t>ECHXXCPRG01NSMED</t>
  </si>
  <si>
    <t>Echin. Double Coded™ Butter Pecan</t>
  </si>
  <si>
    <t>732726100978</t>
  </si>
  <si>
    <t>ECHXXDCUG01NSMED</t>
  </si>
  <si>
    <t>Echin. Double Dipped™ Rainbow Sherbet</t>
  </si>
  <si>
    <t>732726099685</t>
  </si>
  <si>
    <t>ECHXXDDRG01NSMED</t>
  </si>
  <si>
    <t>Echin. purpurea Vanilla Drip™ USPP18617</t>
  </si>
  <si>
    <t>732726106307</t>
  </si>
  <si>
    <t>ECHPRVNDG01NSMED</t>
  </si>
  <si>
    <t>Echinacea  French Tips</t>
  </si>
  <si>
    <t>732726105485</t>
  </si>
  <si>
    <t>ECHXXFHTG01NSMED</t>
  </si>
  <si>
    <t>Echinacea purpurea Lovely Lolly</t>
  </si>
  <si>
    <t>732726103139</t>
  </si>
  <si>
    <t>ECHPRLOYG01NSMED</t>
  </si>
  <si>
    <t>Echinacea purpurea Ruby Star</t>
  </si>
  <si>
    <t>732726049109</t>
  </si>
  <si>
    <t>ECHPRRYSG01NSMED</t>
  </si>
  <si>
    <t>Gaura lindheimeri Whirling Butterflies</t>
  </si>
  <si>
    <t>732726063464</t>
  </si>
  <si>
    <t>GARLHWHBG02NSMED</t>
  </si>
  <si>
    <t>Heuchera  Georgia Peach</t>
  </si>
  <si>
    <t>732726065727</t>
  </si>
  <si>
    <t>HCHXXGORG02NSMED</t>
  </si>
  <si>
    <t>Kniphofia  Pyromania® Orange Blaze</t>
  </si>
  <si>
    <t>732726098282</t>
  </si>
  <si>
    <t>KPHXXPYOG02NSMED</t>
  </si>
  <si>
    <t xml:space="preserve">pot full, bud/bloom to passing </t>
  </si>
  <si>
    <t>Lysimachia nummularia Goldi</t>
  </si>
  <si>
    <t>732726086685</t>
  </si>
  <si>
    <t>LYANLGOLG01NSMED</t>
  </si>
  <si>
    <t>732726089013</t>
  </si>
  <si>
    <t>NEPXXBULG01NSMED</t>
  </si>
  <si>
    <t>Nepeta x faassenii Cat's Meow</t>
  </si>
  <si>
    <t>732726081079</t>
  </si>
  <si>
    <t>NEPFAACTMG01NSMED</t>
  </si>
  <si>
    <t>Nipponanthemum niponicum</t>
  </si>
  <si>
    <t>732726081093</t>
  </si>
  <si>
    <t>NIPNNXXXG02NSMED</t>
  </si>
  <si>
    <t>Phlox pani. Luminary™ Ultraviolet</t>
  </si>
  <si>
    <t>732726093881</t>
  </si>
  <si>
    <t>PHXPNCLULG02NSMED</t>
  </si>
  <si>
    <t>732726035690</t>
  </si>
  <si>
    <t xml:space="preserve">pot full, bloom to passing </t>
  </si>
  <si>
    <t xml:space="preserve">Veronicastrum virginicum </t>
  </si>
  <si>
    <t>732726106147</t>
  </si>
  <si>
    <t>VRNVRCXXXG02NSMED</t>
  </si>
  <si>
    <t>Andropogon gerardii Blackhawks</t>
  </si>
  <si>
    <t>732726080577</t>
  </si>
  <si>
    <t>ANRGRRBKHG03NSMED</t>
  </si>
  <si>
    <t xml:space="preserve">Hakonechloa macra </t>
  </si>
  <si>
    <t>732726106048</t>
  </si>
  <si>
    <t>HKNMAXXXG01NSMED</t>
  </si>
  <si>
    <t>Miscanthus sinensis High Frequency™</t>
  </si>
  <si>
    <t>732726105584</t>
  </si>
  <si>
    <t>MSCSNHFRG03NSMED</t>
  </si>
  <si>
    <t>Miscanthus sinensis Oktoberfest</t>
  </si>
  <si>
    <t>732726100831</t>
  </si>
  <si>
    <t>MSCSNOKTG03NSMED</t>
  </si>
  <si>
    <t>732726105713</t>
  </si>
  <si>
    <t>MSCSNSCTG02NSMED</t>
  </si>
  <si>
    <t>732726035164</t>
  </si>
  <si>
    <t>MSCSNSTIG02NSMED</t>
  </si>
  <si>
    <t>40-45"</t>
  </si>
  <si>
    <t xml:space="preserve">28-32", plumes </t>
  </si>
  <si>
    <t xml:space="preserve">20-24", plumes </t>
  </si>
  <si>
    <t>Pennisetum alop. Piglet</t>
  </si>
  <si>
    <t>732726078727</t>
  </si>
  <si>
    <t>PNNAOPLTG02NSMED</t>
  </si>
  <si>
    <t>Schizach. scop. Prairie Winds® Brush Strokes</t>
  </si>
  <si>
    <t>732726105669</t>
  </si>
  <si>
    <t>SCHSCOPWHG02NSMED</t>
  </si>
  <si>
    <t>Climbers</t>
  </si>
  <si>
    <t>Rose Cl. Above and Beyond™ #24463</t>
  </si>
  <si>
    <t>732726102019</t>
  </si>
  <si>
    <t>RSECLMABYG03R01MED</t>
  </si>
  <si>
    <t>Rose Cl. Cherry Frost™ #31286</t>
  </si>
  <si>
    <t>dark red, z4</t>
  </si>
  <si>
    <t>732726085541</t>
  </si>
  <si>
    <t>RSECLMCEFG03R01MED</t>
  </si>
  <si>
    <t>Rose Cl. Rise Up Amberness® #34460</t>
  </si>
  <si>
    <t>732726101944</t>
  </si>
  <si>
    <t>RSECLMRUAG03R01MED</t>
  </si>
  <si>
    <t>Rose Cl. Rise Up Emberays® PPAF</t>
  </si>
  <si>
    <t>732726104273</t>
  </si>
  <si>
    <t>RSECLMRUEG03R01MED</t>
  </si>
  <si>
    <t>ECHXXGOSG01NSMED</t>
  </si>
  <si>
    <t>732726026780</t>
  </si>
  <si>
    <t>AZLEVBWPG02NSMED</t>
  </si>
  <si>
    <t>732726000735</t>
  </si>
  <si>
    <t>AZLEVDVWG03NSMED</t>
  </si>
  <si>
    <t>732726000674</t>
  </si>
  <si>
    <t>AZLEVDVWG02NSMED</t>
  </si>
  <si>
    <t>Azalea Ev. Girard's Crimson</t>
  </si>
  <si>
    <t>732726074477</t>
  </si>
  <si>
    <t>AZLEVGCRG03NSMED</t>
  </si>
  <si>
    <t>Azalea Ev. Girard's Rose</t>
  </si>
  <si>
    <t>732726074491</t>
  </si>
  <si>
    <t>AZLEVGRSG03NSMED</t>
  </si>
  <si>
    <t>732726002227</t>
  </si>
  <si>
    <t>AZLEVKRNG03NSMED</t>
  </si>
  <si>
    <t>732726002418</t>
  </si>
  <si>
    <t>AZLEVMTHG03NSMED</t>
  </si>
  <si>
    <t>732726002579</t>
  </si>
  <si>
    <t>AZLEVPSLG03NSMED</t>
  </si>
  <si>
    <t>732726002821</t>
  </si>
  <si>
    <t>AZLEVSWNG02NSMED</t>
  </si>
  <si>
    <t>Buddleia  Birthday Cake™ USPPAF</t>
  </si>
  <si>
    <t>Bloomin' Easy</t>
  </si>
  <si>
    <t>732726106284</t>
  </si>
  <si>
    <t>BDDXXBDCG03NSMED</t>
  </si>
  <si>
    <t>48-52"</t>
  </si>
  <si>
    <t>Hydrangea quercifolia Gatsby Pink®</t>
  </si>
  <si>
    <t>732726079069</t>
  </si>
  <si>
    <t>HYDQRGBPG03NSMED</t>
  </si>
  <si>
    <t>36", light prune</t>
  </si>
  <si>
    <t>Phy. opul. First Editions® Amber Jubilee®</t>
  </si>
  <si>
    <t>732726078604</t>
  </si>
  <si>
    <t>PHCOLABJG03NSMED</t>
  </si>
  <si>
    <t>732726058750</t>
  </si>
  <si>
    <t>RHDXXPJEG02NSMED</t>
  </si>
  <si>
    <t>Rhodo.  Yaku Prince</t>
  </si>
  <si>
    <t>732726041691</t>
  </si>
  <si>
    <t>RHDXXYKPG02NSMED</t>
  </si>
  <si>
    <t>30-36"</t>
  </si>
  <si>
    <t>732726014923</t>
  </si>
  <si>
    <t>RHDCTCWHG02NSMED</t>
  </si>
  <si>
    <t>Rhodo. cat. Dandy Man Color Wheel® #31150</t>
  </si>
  <si>
    <t>732726103993</t>
  </si>
  <si>
    <t>RHDCTDMCG03NSMED</t>
  </si>
  <si>
    <t>42-48"</t>
  </si>
  <si>
    <t>Viburnum dent. ('Christom') Blue Muffin ®</t>
  </si>
  <si>
    <t>732726052000</t>
  </si>
  <si>
    <t>VBRDNTBMFG05NSMED</t>
  </si>
  <si>
    <t>Agastache  Meant to Bee™ Queen Nectarine</t>
  </si>
  <si>
    <t>732726099500</t>
  </si>
  <si>
    <t>AGAXXMBQG02NSMED</t>
  </si>
  <si>
    <t>Echin.  SunSeekers® Golden Sun</t>
  </si>
  <si>
    <t>732726106277</t>
  </si>
  <si>
    <t>Echin.  SunSeekers® Rainbow</t>
  </si>
  <si>
    <t>Echin.  SunSeekers® Sweet Fuchsia PPAF</t>
  </si>
  <si>
    <t>Echin.  SunSeekers® White Perfection</t>
  </si>
  <si>
    <t>732726068582</t>
  </si>
  <si>
    <t>ECHPRPWBG01NSMED</t>
  </si>
  <si>
    <t>Heuchera  Dolce® Wildberry</t>
  </si>
  <si>
    <t>732726084605</t>
  </si>
  <si>
    <t>HCHXXWDYG01NSMED</t>
  </si>
  <si>
    <t>Heuchera  Dressed Up™ Ball Gown</t>
  </si>
  <si>
    <t>732726099548</t>
  </si>
  <si>
    <t>HCHXXDPBG02NSMED</t>
  </si>
  <si>
    <t>Heuchera  Midnight Rose</t>
  </si>
  <si>
    <t>732726073968</t>
  </si>
  <si>
    <t>HCHXXMHRG02NSMED</t>
  </si>
  <si>
    <t>Heuchera  Primo® Pistachio Ambrosia</t>
  </si>
  <si>
    <t>732726097773</t>
  </si>
  <si>
    <t>HCHXXPTAG01NSMED</t>
  </si>
  <si>
    <t>732726006959</t>
  </si>
  <si>
    <t>HCHMCNPLPG02NSMED</t>
  </si>
  <si>
    <t>Heuchera x Obsidian</t>
  </si>
  <si>
    <t>732726080911</t>
  </si>
  <si>
    <t>HCHXXOSDG02NSMED</t>
  </si>
  <si>
    <t>Liriope muscari Silvery Sunproof</t>
  </si>
  <si>
    <t>732726065215</t>
  </si>
  <si>
    <t>LRPMSRSVPG01NSMED</t>
  </si>
  <si>
    <t>Nepeta  Cat's Pajamas</t>
  </si>
  <si>
    <t>732726089037</t>
  </si>
  <si>
    <t>NEPXXCPJG01NSMED</t>
  </si>
  <si>
    <t>Nepeta  Picture Purrfect</t>
  </si>
  <si>
    <t>732726096141</t>
  </si>
  <si>
    <t>NEPXXPFTG01NSMED</t>
  </si>
  <si>
    <t>Phlox  Fashionably Early Flamingo</t>
  </si>
  <si>
    <t>732726090255</t>
  </si>
  <si>
    <t>PHXXXFEFG02NSMED</t>
  </si>
  <si>
    <t>Phlox  Opening Act Blush</t>
  </si>
  <si>
    <t>732726090262</t>
  </si>
  <si>
    <t>PHXXXOABG02NSMED</t>
  </si>
  <si>
    <t>Phlox  Opening Act Ultrapink</t>
  </si>
  <si>
    <t>732726098442</t>
  </si>
  <si>
    <t>PHXXXOAUG02NSMED</t>
  </si>
  <si>
    <t>Phlox pani. Candy Store® Coral Creme Drop™</t>
  </si>
  <si>
    <t>732726076907</t>
  </si>
  <si>
    <t>PHXPNCCCPG01NSMED</t>
  </si>
  <si>
    <t>Phlox pani. Candy Store® Cotton Candy™</t>
  </si>
  <si>
    <t>732726076914</t>
  </si>
  <si>
    <t>PHXPNCCOTG01NSMED</t>
  </si>
  <si>
    <t>Phlox pani. Candy Store® Grape Lollipop™</t>
  </si>
  <si>
    <t>732726076921</t>
  </si>
  <si>
    <t>PHXPNCGPLG01NSMED</t>
  </si>
  <si>
    <t>Phlox pani. Garden Girls™ Glamour Girl</t>
  </si>
  <si>
    <t>732726083905</t>
  </si>
  <si>
    <t>PHXPNCGLLG02NSMED</t>
  </si>
  <si>
    <t>Salvia nemorosa Noble Knight</t>
  </si>
  <si>
    <t>732726103474</t>
  </si>
  <si>
    <t>SLVNMNBKG01NSMED</t>
  </si>
  <si>
    <t>Salvia nemorosa Noche</t>
  </si>
  <si>
    <t>732726103467</t>
  </si>
  <si>
    <t>SLVNMNCHG01NSMED</t>
  </si>
  <si>
    <t>Salvia nemorosa Perpetual Purple™ USPPAF</t>
  </si>
  <si>
    <t>732726106338</t>
  </si>
  <si>
    <t>SLVNMPEEG01NSMED</t>
  </si>
  <si>
    <t>Sedum  Rock 'N Grow® Back in Black</t>
  </si>
  <si>
    <t>732726096400</t>
  </si>
  <si>
    <t>SDMXXRBIG01NSMED</t>
  </si>
  <si>
    <t>Sedum  Rock 'N Grow® Tiramisu</t>
  </si>
  <si>
    <t>732726096424</t>
  </si>
  <si>
    <t>SDMXXRTAG01NSMED</t>
  </si>
  <si>
    <t>Sedum Sunsparkler® Wildfire</t>
  </si>
  <si>
    <t>732726096226</t>
  </si>
  <si>
    <t>SDMXXSKWG01NSMED</t>
  </si>
  <si>
    <t>Veronica  Da Vinci Delight</t>
  </si>
  <si>
    <t>732726106512</t>
  </si>
  <si>
    <t>VRCXXDVLG02NSMED</t>
  </si>
  <si>
    <t>Veronica spicata Moody Blues® Dark Blue</t>
  </si>
  <si>
    <t>732726082120</t>
  </si>
  <si>
    <t>VRCSPTDKBG01NSMED</t>
  </si>
  <si>
    <t>Veronica spicata Moody Blues® Mauve</t>
  </si>
  <si>
    <t>732726082137</t>
  </si>
  <si>
    <t>VRCSPTMVEG01NSMED</t>
  </si>
  <si>
    <t>Veronica spicata Moody Blues® Sky Blue</t>
  </si>
  <si>
    <t>732726087170</t>
  </si>
  <si>
    <t>VRCSPTSKYG01NSMED</t>
  </si>
  <si>
    <t>Adiantum pedatum</t>
  </si>
  <si>
    <t>Maidenhair</t>
  </si>
  <si>
    <t>732726092129</t>
  </si>
  <si>
    <t>ADNPDTXXXG01NSMED</t>
  </si>
  <si>
    <t>Matteuccias struthiopteris</t>
  </si>
  <si>
    <t>Ostrich, Native</t>
  </si>
  <si>
    <t>732726086050</t>
  </si>
  <si>
    <t>MTTSTTXXXG01NSMED</t>
  </si>
  <si>
    <t xml:space="preserve">24-28", new crop </t>
  </si>
  <si>
    <t xml:space="preserve">Chasmanthium latifolium </t>
  </si>
  <si>
    <t>732726105980</t>
  </si>
  <si>
    <t>CHSLTFXXXG03NSMED</t>
  </si>
  <si>
    <t>Hakonechloa macra Aureola</t>
  </si>
  <si>
    <t>732726067455</t>
  </si>
  <si>
    <t>HKNMAARLG01NSMED</t>
  </si>
  <si>
    <t>Hakonechloa macra Sunflare™</t>
  </si>
  <si>
    <t>732726090781</t>
  </si>
  <si>
    <t>HKNMASNFG01NSMED</t>
  </si>
  <si>
    <t>14-18"</t>
  </si>
  <si>
    <t>32-36"</t>
  </si>
  <si>
    <t>Schizach. scop. Standing Ovation PP25202</t>
  </si>
  <si>
    <t>732726076945</t>
  </si>
  <si>
    <t>SCHSCOSTVG02NSMED</t>
  </si>
  <si>
    <t>Schizachyrium scoparium Chameleon</t>
  </si>
  <si>
    <t>732726105645</t>
  </si>
  <si>
    <t>SCHSCOCHNG02NSMED</t>
  </si>
  <si>
    <t>white, z3</t>
  </si>
  <si>
    <t>red-violet, z3</t>
  </si>
  <si>
    <t>coral-pink, z4</t>
  </si>
  <si>
    <t>Rose Shr. Meidiland® Fire</t>
  </si>
  <si>
    <t>732726101845</t>
  </si>
  <si>
    <t>RSESHFMDG03R01MED</t>
  </si>
  <si>
    <t>Echin. x hybrida Sombrero® Tres Amigos</t>
  </si>
  <si>
    <t>Cornus stolonifera Arctic Fire®</t>
  </si>
  <si>
    <t>apricot, z5</t>
  </si>
  <si>
    <t>Junip. virginiana Grey Owl</t>
  </si>
  <si>
    <t>732726081567</t>
  </si>
  <si>
    <t>JNPVGGRYG03NSMED</t>
  </si>
  <si>
    <t>18-20", new growth</t>
  </si>
  <si>
    <t>Salix integra Hakuro Nishiki(Tree Form)</t>
  </si>
  <si>
    <t>732726000360</t>
  </si>
  <si>
    <t>AZLEVBWPG03NSMED</t>
  </si>
  <si>
    <t>732726001831</t>
  </si>
  <si>
    <t>AZLEVHNCG05NSMED</t>
  </si>
  <si>
    <t>732726059429</t>
  </si>
  <si>
    <t>AZLEVPHCG03NSMED</t>
  </si>
  <si>
    <t>732726038752</t>
  </si>
  <si>
    <t>AZLEVTRDG03NSMED</t>
  </si>
  <si>
    <t>15"+, tip pruned</t>
  </si>
  <si>
    <t>36-42"</t>
  </si>
  <si>
    <t>Deutzia  Yuki Cherry Blossom® #28347</t>
  </si>
  <si>
    <t>732726079021</t>
  </si>
  <si>
    <t>DTZXXYKCG03NSMED</t>
  </si>
  <si>
    <t>Forsythia x inter. Lynwood Gold</t>
  </si>
  <si>
    <t>15 -18" new crop</t>
  </si>
  <si>
    <t>732726006799</t>
  </si>
  <si>
    <t>FRSINLYNG03NSMED</t>
  </si>
  <si>
    <t>Hibiscus syriacus French Cabaret™ Red #30101</t>
  </si>
  <si>
    <t>732726103887</t>
  </si>
  <si>
    <t>HBSSYFCDG03NSMED</t>
  </si>
  <si>
    <t>22-24"</t>
  </si>
  <si>
    <t>732726042131</t>
  </si>
  <si>
    <t>ILXGBSHMG03NSMED</t>
  </si>
  <si>
    <t>20"</t>
  </si>
  <si>
    <t>18", berries</t>
  </si>
  <si>
    <t xml:space="preserve">18" </t>
  </si>
  <si>
    <t>15-18", berries</t>
  </si>
  <si>
    <t>12", new crop</t>
  </si>
  <si>
    <t>732726010536</t>
  </si>
  <si>
    <t>JNPHRWLTG01NSMED</t>
  </si>
  <si>
    <t>15", new crop, tip pruned</t>
  </si>
  <si>
    <t>Microbiota decussata Celtic Pride™</t>
  </si>
  <si>
    <t>732726079502</t>
  </si>
  <si>
    <t>MCRDCSCLCG03NSMED</t>
  </si>
  <si>
    <t>Rhodo. cat. Album</t>
  </si>
  <si>
    <t>732726059788</t>
  </si>
  <si>
    <t>RHDCTALMG10NSMED</t>
  </si>
  <si>
    <t>24"+, new crop</t>
  </si>
  <si>
    <t>732726015357</t>
  </si>
  <si>
    <t>RHDCTPELG05NSMED</t>
  </si>
  <si>
    <t>Spiraea japonica Double Play® Big Bang</t>
  </si>
  <si>
    <t>732726077515</t>
  </si>
  <si>
    <t>SPAJPDBGG03NSMED</t>
  </si>
  <si>
    <t>Spiraea japonica Shirobana</t>
  </si>
  <si>
    <t>732726022492</t>
  </si>
  <si>
    <t>SPAJPSHRG03NSMED</t>
  </si>
  <si>
    <t>Clematis  Still Waters™</t>
  </si>
  <si>
    <t>732726088436</t>
  </si>
  <si>
    <t>CMAXXSTWG02NSMED</t>
  </si>
  <si>
    <t>Agastache  Purple Haze</t>
  </si>
  <si>
    <t>732726076617</t>
  </si>
  <si>
    <t>AGAXXPHZG02NSMED</t>
  </si>
  <si>
    <t>Anemone x hybrida September Charm</t>
  </si>
  <si>
    <t>732726076662</t>
  </si>
  <si>
    <t>ANMHBSPCG01NSMED</t>
  </si>
  <si>
    <t>Aruncus  Fairy Hair</t>
  </si>
  <si>
    <t>732726095984</t>
  </si>
  <si>
    <t>ARNXXFYHG02NSMED</t>
  </si>
  <si>
    <t>Aster novae-angliae Grape Crush</t>
  </si>
  <si>
    <t>732726097711</t>
  </si>
  <si>
    <t>ASTNVNGCSG02NSMED</t>
  </si>
  <si>
    <t xml:space="preserve">Boltonia asteroids </t>
  </si>
  <si>
    <t>732726105942</t>
  </si>
  <si>
    <t>BLTASRXXXG02NSMED</t>
  </si>
  <si>
    <t>Calamintha nepeta Marvelette Blue</t>
  </si>
  <si>
    <t>732726091092</t>
  </si>
  <si>
    <t>CLNNEPMVBG01NSMED</t>
  </si>
  <si>
    <t>Coreopsis  Fall Sensation Sunny Side</t>
  </si>
  <si>
    <t>732726103061</t>
  </si>
  <si>
    <t>CROXXFSNG01NSMED</t>
  </si>
  <si>
    <t>Coreopsis  Li'l Bang™ Darling Clementine</t>
  </si>
  <si>
    <t>732726086920</t>
  </si>
  <si>
    <t>CROXXLDCG01NSMED</t>
  </si>
  <si>
    <t>Coreopsis  Li'l Bang™ Red Elf PPAF</t>
  </si>
  <si>
    <t>732726080744</t>
  </si>
  <si>
    <t>CROXXLBRG01NSMED</t>
  </si>
  <si>
    <t>Coreopsis rosea American Dream</t>
  </si>
  <si>
    <t>732726005655</t>
  </si>
  <si>
    <t>CRORSAMDG02NSMED</t>
  </si>
  <si>
    <t>Echin. Color Coded™ Frankly Scarlet</t>
  </si>
  <si>
    <t>732726092846</t>
  </si>
  <si>
    <t>ECHXXCCFG01NSMED</t>
  </si>
  <si>
    <t>Echin. Color Coded™ The Fuchsia is Bright</t>
  </si>
  <si>
    <t>732726100961</t>
  </si>
  <si>
    <t>ECHXXCCSG01NSMED</t>
  </si>
  <si>
    <t>Echin. Double Coded™ Raspberry Beret</t>
  </si>
  <si>
    <t>732726100985</t>
  </si>
  <si>
    <t>ECHXXDCSG01NSMED</t>
  </si>
  <si>
    <t>Echin. Sunny Days™ Ruby</t>
  </si>
  <si>
    <t>732726092914</t>
  </si>
  <si>
    <t>ECHXXSYBG01NSMED</t>
  </si>
  <si>
    <t>732726087187</t>
  </si>
  <si>
    <t>ECHHBSBCG01NSMED</t>
  </si>
  <si>
    <t>Echinacea purpurea PowWow® White</t>
  </si>
  <si>
    <t>732726076778</t>
  </si>
  <si>
    <t>ECHPRPWWG01NSMED</t>
  </si>
  <si>
    <t>Gaillardia aris. Spintop™ Mariachi Red Sky</t>
  </si>
  <si>
    <t>732726104587</t>
  </si>
  <si>
    <t>GLLARSSMDG01NSMED</t>
  </si>
  <si>
    <t>Heliopsis hel. Sunstruck #25524</t>
  </si>
  <si>
    <t>732726083790</t>
  </si>
  <si>
    <t>HELHLISNKG01NSMED</t>
  </si>
  <si>
    <t>Heuchera  Frosted Violet</t>
  </si>
  <si>
    <t>732726067288</t>
  </si>
  <si>
    <t>HCHXXFSVG02NSMED</t>
  </si>
  <si>
    <t>Hibiscus  Midnight Marvel</t>
  </si>
  <si>
    <t>732726103245</t>
  </si>
  <si>
    <t>HBSXXMDVG03NSMED</t>
  </si>
  <si>
    <t>Hosta  Shadowland® Waterslide</t>
  </si>
  <si>
    <t>732726093423</t>
  </si>
  <si>
    <t>HSTXXSDWG01NSMED</t>
  </si>
  <si>
    <t>Lamium maculatum Pink Pewter</t>
  </si>
  <si>
    <t>732726079915</t>
  </si>
  <si>
    <t>LMUMCLPPWG01NSMED</t>
  </si>
  <si>
    <t>Perovskia atriplicifolia Prime Time</t>
  </si>
  <si>
    <t>732726101128</t>
  </si>
  <si>
    <t>PRKATLPRIG02NSMED</t>
  </si>
  <si>
    <t>Phlox pani. Luminary™ Backlight</t>
  </si>
  <si>
    <t>732726099722</t>
  </si>
  <si>
    <t>PHXPNCLBLG02NSMED</t>
  </si>
  <si>
    <t>Phlox pani. Luminary™ Opalescence</t>
  </si>
  <si>
    <t>732726093874</t>
  </si>
  <si>
    <t>PHXPNCLOPG02NSMED</t>
  </si>
  <si>
    <t>Platycodon  Pop Star™ Blue</t>
  </si>
  <si>
    <t>732726089136</t>
  </si>
  <si>
    <t>PLCXXPPBG01NSMED</t>
  </si>
  <si>
    <t>Platycodon  Pop Star™ Pink</t>
  </si>
  <si>
    <t>732726089143</t>
  </si>
  <si>
    <t>PLCXXPOKG01NSMED</t>
  </si>
  <si>
    <t>Rudbeckia  SmileyZ™ Happy</t>
  </si>
  <si>
    <t>732726106574</t>
  </si>
  <si>
    <t>RDBXXSYHG01NSMED</t>
  </si>
  <si>
    <t>Rudbeckia  SmileyZ™ Kissing</t>
  </si>
  <si>
    <t>732726106581</t>
  </si>
  <si>
    <t>RDBXXSYKG01NSMED</t>
  </si>
  <si>
    <t>Salvia  Color Spires® Azure Snow</t>
  </si>
  <si>
    <t>732726089198</t>
  </si>
  <si>
    <t>SLVXXCAZG01NSMED</t>
  </si>
  <si>
    <t>732726048904</t>
  </si>
  <si>
    <t>SDMSPBAJYG01NSMED</t>
  </si>
  <si>
    <t xml:space="preserve">pot full, nice color, new crop </t>
  </si>
  <si>
    <t>Miscanthus sinensis Adagio</t>
  </si>
  <si>
    <t>16-18"</t>
  </si>
  <si>
    <t>732726044210</t>
  </si>
  <si>
    <t>MSCSNADGG03NSMED</t>
  </si>
  <si>
    <t>Miscanthus sinensis Morning Sun™</t>
  </si>
  <si>
    <t>732726105591</t>
  </si>
  <si>
    <t>MSCSNMNUG03NSMED</t>
  </si>
  <si>
    <t xml:space="preserve">40-44", plumes </t>
  </si>
  <si>
    <t xml:space="preserve">28-34", plumes </t>
  </si>
  <si>
    <t>Echin. x hybrida Sombrero® Blanco</t>
  </si>
  <si>
    <t>8"</t>
  </si>
  <si>
    <t>20", new growth</t>
  </si>
  <si>
    <t>Lonicera periclymenum Scentsation</t>
  </si>
  <si>
    <t>3/4 trellis, bud/bloom</t>
  </si>
  <si>
    <t>LNCPERSNTG03NSMED</t>
  </si>
  <si>
    <t>732726100664</t>
  </si>
  <si>
    <t>3/4 pot, budding, new crop</t>
  </si>
  <si>
    <t>pot full, budding</t>
  </si>
  <si>
    <t>Hibiscus syriacus Paraplu Rouge®</t>
  </si>
  <si>
    <t>Hydrangea macrop. BloomStruck®</t>
  </si>
  <si>
    <t>Nepeta  Blue Prelude™</t>
  </si>
  <si>
    <t>Hydrangea quercifolia Gatsby Gal®</t>
  </si>
  <si>
    <t>Physocarpus opulifolius Ginger Wine®</t>
  </si>
  <si>
    <t>Physocarpus opulifolius Tiny Wine®</t>
  </si>
  <si>
    <t>Weigela fl. Spilled Wine®</t>
  </si>
  <si>
    <t>Weigela fl. Wine &amp; Spirits®</t>
  </si>
  <si>
    <t>Phy. opul. First Editions® Little Devil® PP22634</t>
  </si>
  <si>
    <t>SDMXXRBGG01NSMED</t>
  </si>
  <si>
    <t>Current Availability for the Week of  August 3, 2025</t>
  </si>
  <si>
    <t>Vaccinium  Berrybux® #25467</t>
  </si>
  <si>
    <t>Vaccinium  Blueberry Buckle® #22521</t>
  </si>
  <si>
    <t>Buddleia dav. Nanho Blue</t>
  </si>
  <si>
    <t>732726004566</t>
  </si>
  <si>
    <t>BDDDVNHBG03NSMED</t>
  </si>
  <si>
    <t>18", tip pruned</t>
  </si>
  <si>
    <t>15", tip pruned</t>
  </si>
  <si>
    <t>12", tip pruned</t>
  </si>
  <si>
    <t>13-15", tip pruned</t>
  </si>
  <si>
    <t>10", tip pruned</t>
  </si>
  <si>
    <t>12-15", tip pruned</t>
  </si>
  <si>
    <t>12"+, tip pruned</t>
  </si>
  <si>
    <t>Hydrangea arbor. Incrediball® Blush PP28280</t>
  </si>
  <si>
    <t>732726094901</t>
  </si>
  <si>
    <t>HYDARBINLG03NSMED</t>
  </si>
  <si>
    <t>passing bloom</t>
  </si>
  <si>
    <t>Hydrangea quercifolia Gatsby Moon®</t>
  </si>
  <si>
    <t>732726084636</t>
  </si>
  <si>
    <t>HYDQRGTMG03NSMED</t>
  </si>
  <si>
    <t>Physocarpus opul. First Edition® Lucky Devil® #34243</t>
  </si>
  <si>
    <t>732726102286</t>
  </si>
  <si>
    <t>PHCOLFLKG03NSMED</t>
  </si>
  <si>
    <t>Pieris japonica Dorothy Wycoff</t>
  </si>
  <si>
    <t>732726038684</t>
  </si>
  <si>
    <t>PRIJPDRYG05NSMED</t>
  </si>
  <si>
    <t>Pieris japonica Katsura PP15452</t>
  </si>
  <si>
    <t>15-18", nice color</t>
  </si>
  <si>
    <t>732726081574</t>
  </si>
  <si>
    <t>PRIJPKTSG03NSMED</t>
  </si>
  <si>
    <t>732726058040</t>
  </si>
  <si>
    <t>PRIJPMFRG05NSMED</t>
  </si>
  <si>
    <t>732726053199</t>
  </si>
  <si>
    <t>RHDCTALMG05NSMED</t>
  </si>
  <si>
    <t>732726044074</t>
  </si>
  <si>
    <t>RHDCTENRG02NSMED</t>
  </si>
  <si>
    <t>732726015067</t>
  </si>
  <si>
    <t>RHDCTNVZG02NSMED</t>
  </si>
  <si>
    <t>30-32", bud/bloom, new crop</t>
  </si>
  <si>
    <t>18", bud/bloom, new crop</t>
  </si>
  <si>
    <t xml:space="preserve">3/4 trellis </t>
  </si>
  <si>
    <t xml:space="preserve">Allium cernuum </t>
  </si>
  <si>
    <t>732726105911</t>
  </si>
  <si>
    <t>AIMCERXXXG01NSMED</t>
  </si>
  <si>
    <t>732726051645</t>
  </si>
  <si>
    <t>ASBCHVISG01NSMED</t>
  </si>
  <si>
    <t>Coreopsis  Li'l Bang™ Starlight PPAF</t>
  </si>
  <si>
    <t>732726080751</t>
  </si>
  <si>
    <t>CROXXLBTG01NSMED</t>
  </si>
  <si>
    <t>Coreopsis  Sizzle &amp; Spice™ Curry Up #28521</t>
  </si>
  <si>
    <t>732726083721</t>
  </si>
  <si>
    <t>CROXXSZYG02NSMED</t>
  </si>
  <si>
    <t>Coreopsis  Sizzle &amp; Spice™ Red Hot Vanilla</t>
  </si>
  <si>
    <t>732726089945</t>
  </si>
  <si>
    <t>CROXXSZRG02NSMED</t>
  </si>
  <si>
    <t>Coreopsis  Sizzle &amp; Spice™ Sassy Saffron</t>
  </si>
  <si>
    <t>732726089952</t>
  </si>
  <si>
    <t>CROXXSSYG02NSMED</t>
  </si>
  <si>
    <t>732726035522</t>
  </si>
  <si>
    <t>CROVRMNBG01NSMED</t>
  </si>
  <si>
    <t>Echibeckia™ Summerina Glow® Sugar Shake</t>
  </si>
  <si>
    <t>3/4 pot, bud/bloom, new crop</t>
  </si>
  <si>
    <t>732726103108</t>
  </si>
  <si>
    <t>ECBXXSGUG01NSMED</t>
  </si>
  <si>
    <t>Echibeckia™ Summerina® Yellow</t>
  </si>
  <si>
    <t>3/4 pot, budded, new crop</t>
  </si>
  <si>
    <t>732726096134</t>
  </si>
  <si>
    <t>ECBXXSUYG01NSMED</t>
  </si>
  <si>
    <t>Echin. Eye-Catcher™ Coral Craze</t>
  </si>
  <si>
    <t>732726092860</t>
  </si>
  <si>
    <t>ECHXXECCG01NSMED</t>
  </si>
  <si>
    <t>732726092945</t>
  </si>
  <si>
    <t>ECHHBSERG01NSMED</t>
  </si>
  <si>
    <t>732726081796</t>
  </si>
  <si>
    <t>ECHXXSADG01NSMED</t>
  </si>
  <si>
    <t>Echinacea x hybrida Cheyenne Spirit</t>
  </si>
  <si>
    <t>732726077584</t>
  </si>
  <si>
    <t>ECHHBCYPG01NSMED</t>
  </si>
  <si>
    <t>Heuchera  City™ Paris</t>
  </si>
  <si>
    <t>732726087934</t>
  </si>
  <si>
    <t>HCHXXPARG01NSMED</t>
  </si>
  <si>
    <t>Heuchera  Primo® Wild Rose</t>
  </si>
  <si>
    <t>732726083837</t>
  </si>
  <si>
    <t>HCHXXPWRG01NSMED</t>
  </si>
  <si>
    <t>Heuchera villosa Autumn Bride</t>
  </si>
  <si>
    <t>732726081321</t>
  </si>
  <si>
    <t>HCHVLLATDG02NSMED</t>
  </si>
  <si>
    <t>Hosta  Golden Tiara</t>
  </si>
  <si>
    <t>732726078925</t>
  </si>
  <si>
    <t>HSTXXGTRG01NSMED</t>
  </si>
  <si>
    <t>Salvia nemorosa Blue Hill</t>
  </si>
  <si>
    <t>732726038721</t>
  </si>
  <si>
    <t>SLVNMBLHG01NSMED</t>
  </si>
  <si>
    <t>Sedum  Night Embers</t>
  </si>
  <si>
    <t>732726088511</t>
  </si>
  <si>
    <t>SDMXXNTBG02NSMED</t>
  </si>
  <si>
    <t>Sedum  Night Light</t>
  </si>
  <si>
    <t>732726098565</t>
  </si>
  <si>
    <t>SDMXXNGHG02NSMED</t>
  </si>
  <si>
    <t>Sedum  Rock 'N Round™ Bright Idea</t>
  </si>
  <si>
    <t>732726098572</t>
  </si>
  <si>
    <t>Sedum Little Miss Sunshine</t>
  </si>
  <si>
    <t>732726083974</t>
  </si>
  <si>
    <t>SDMXXLMSG01NSMED</t>
  </si>
  <si>
    <t>Sedum Sunsparkler® Plum Dazzled</t>
  </si>
  <si>
    <t>732726084179</t>
  </si>
  <si>
    <t>SDMXXSPDG01NSMED</t>
  </si>
  <si>
    <t>Spigelia marilandica Little Redhead</t>
  </si>
  <si>
    <t>732726094192</t>
  </si>
  <si>
    <t>SPGMRLLRHG02NSMED</t>
  </si>
  <si>
    <t>Spigelia marilandica Ragin Cajun</t>
  </si>
  <si>
    <t>732726101142</t>
  </si>
  <si>
    <t>SPGMRLRGJG02NSMED</t>
  </si>
  <si>
    <t>28-30"</t>
  </si>
  <si>
    <t xml:space="preserve">48-52", plumes </t>
  </si>
  <si>
    <t>40-42"</t>
  </si>
  <si>
    <t>Miscanthus sinensis Little Zebra</t>
  </si>
  <si>
    <t>38-40"</t>
  </si>
  <si>
    <t>732726052062</t>
  </si>
  <si>
    <t>MSCSNLZBG03NSMED</t>
  </si>
  <si>
    <t>Miscanthus sinensis Morning Light</t>
  </si>
  <si>
    <t>18-22", new crop</t>
  </si>
  <si>
    <t>732726041677</t>
  </si>
  <si>
    <t>MSCSNMLGG02NSMED</t>
  </si>
  <si>
    <t>34-36"</t>
  </si>
  <si>
    <t>30-32"</t>
  </si>
  <si>
    <t>44-46", plumes</t>
  </si>
  <si>
    <t>40-44", plumes</t>
  </si>
  <si>
    <t>16-18", new crop</t>
  </si>
  <si>
    <t>28-32", new crop</t>
  </si>
  <si>
    <t>40-44"</t>
  </si>
  <si>
    <t>42-46"</t>
  </si>
  <si>
    <t>36-38"</t>
  </si>
  <si>
    <t xml:space="preserve">18-20", plumes </t>
  </si>
  <si>
    <t>16-20", plumes</t>
  </si>
  <si>
    <t>32-36", plumes</t>
  </si>
  <si>
    <t xml:space="preserve">12-14", plumes </t>
  </si>
  <si>
    <t xml:space="preserve">18-22", plumes </t>
  </si>
  <si>
    <t>24-28", plumes, new crop</t>
  </si>
  <si>
    <t xml:space="preserve">34-36", plumes </t>
  </si>
  <si>
    <t>18"+, new crop</t>
  </si>
  <si>
    <t>Echin. x hybrida Sombrero® Rosada</t>
  </si>
  <si>
    <t>Echin. Double Dipped™ Watermelon Sugar</t>
  </si>
  <si>
    <t>Helleborus  HGC® Ice N' Rose® White</t>
  </si>
  <si>
    <t>Astilbe  Lowlands White</t>
  </si>
  <si>
    <t>Achillea  Firefly™ Sunshine</t>
  </si>
  <si>
    <t>732726087941</t>
  </si>
  <si>
    <t>ACHXXFRSG02NSMED</t>
  </si>
  <si>
    <t>Echin.  Sunseekers® Apple Green</t>
  </si>
  <si>
    <t>732726105508</t>
  </si>
  <si>
    <t>ECHXXSNXG01NSMED</t>
  </si>
  <si>
    <t>732726105478</t>
  </si>
  <si>
    <t>ECHXXDSKG01NSMED</t>
  </si>
  <si>
    <t>Heuchera  Dressed Up™ Prom Dress</t>
  </si>
  <si>
    <t>732726106673</t>
  </si>
  <si>
    <t>HCHXXDUPG02NSMED</t>
  </si>
  <si>
    <t>Leucanthemum x superbum Seventh Heaven PPAF</t>
  </si>
  <si>
    <t>732726106260</t>
  </si>
  <si>
    <t>LCNSPMSVHG02NSMED</t>
  </si>
  <si>
    <t>Nepeta x faassenii Purrsian Blue</t>
  </si>
  <si>
    <t>732726078741</t>
  </si>
  <si>
    <t>NEPFAAPURG02NSMED</t>
  </si>
  <si>
    <t>Phlox  Cloudburst</t>
  </si>
  <si>
    <t>732726087095</t>
  </si>
  <si>
    <t>PHXXXCLRG02NSMED</t>
  </si>
  <si>
    <t>Phlox pani. Garden Girls™ Dream Girl</t>
  </si>
  <si>
    <t>732726106246</t>
  </si>
  <si>
    <t>PHXPNCGGDG02NSMED</t>
  </si>
  <si>
    <t>Phlox pani. Jeana</t>
  </si>
  <si>
    <t>732726106109</t>
  </si>
  <si>
    <t>PHXPNCJANG02NSMED</t>
  </si>
  <si>
    <t>Phlox pani. Luminary™ Sunset Coral</t>
  </si>
  <si>
    <t>732726100879</t>
  </si>
  <si>
    <t>PHXPNCLYSG02NSMED</t>
  </si>
  <si>
    <t>Salvia nemorosa Blue Marvel</t>
  </si>
  <si>
    <t>732726082113</t>
  </si>
  <si>
    <t>SLVNMMAVG01NSMED</t>
  </si>
  <si>
    <t>Salvia nemorosa Bumbleberry</t>
  </si>
  <si>
    <t>732726089228</t>
  </si>
  <si>
    <t>SLVNMBLRG01NSMED</t>
  </si>
  <si>
    <t>Salvia nemorosa Lyrical™ Blues</t>
  </si>
  <si>
    <t>732726095366</t>
  </si>
  <si>
    <t>SLVNMLYLG02NSMED</t>
  </si>
  <si>
    <t>Salvia nemorosa Midnight Purple</t>
  </si>
  <si>
    <t>732726098503</t>
  </si>
  <si>
    <t>SLVNMMPPG01NSMED</t>
  </si>
  <si>
    <t>Salvia nemorosa Rose Marvel</t>
  </si>
  <si>
    <t>732726082229</t>
  </si>
  <si>
    <t>SLVNMRSVG01NSMED</t>
  </si>
  <si>
    <t>pot full, budding, new crop</t>
  </si>
  <si>
    <t>Tiarella  Oakleaf</t>
  </si>
  <si>
    <t>732726106604</t>
  </si>
  <si>
    <t>TRLXXOKFG01NSMED</t>
  </si>
  <si>
    <t>Veronica  Magic Show® White Wands</t>
  </si>
  <si>
    <t>732726094215</t>
  </si>
  <si>
    <t>VRCXXMWWG01NSMED</t>
  </si>
  <si>
    <t>Veronica austriaca Venice Blue</t>
  </si>
  <si>
    <t>732726081291</t>
  </si>
  <si>
    <t>VRCASTVNBG02NSMED</t>
  </si>
  <si>
    <t>Veronica spicata Glory Royal Candles</t>
  </si>
  <si>
    <t>732726063723</t>
  </si>
  <si>
    <t>VRCSPTRYCG02NSMED</t>
  </si>
  <si>
    <t>Calam. acutiflora Overdam</t>
  </si>
  <si>
    <t>732726074460</t>
  </si>
  <si>
    <t>CLMACUOVRG03NSMED</t>
  </si>
  <si>
    <t>20-25", new crop</t>
  </si>
  <si>
    <t>732726013186</t>
  </si>
  <si>
    <t>MSCSNMLGG03NSMED</t>
  </si>
  <si>
    <t>Pennisetum alop. Etouffee™</t>
  </si>
  <si>
    <t>12-16"</t>
  </si>
  <si>
    <t>732726105621</t>
  </si>
  <si>
    <t>PNNAOETUG03NSMED</t>
  </si>
  <si>
    <t>Schizach. scop. Prairie Winds® Blue Paradise</t>
  </si>
  <si>
    <t>12-18", new crop</t>
  </si>
  <si>
    <t>732726094864</t>
  </si>
  <si>
    <t>SCHSCOPWDG02NSMED</t>
  </si>
  <si>
    <t>Thuja x Cheer Drops®</t>
  </si>
  <si>
    <t>Echinacea  Dark Shadows™ Wicked</t>
  </si>
  <si>
    <r>
      <rPr>
        <b/>
        <sz val="11"/>
        <color rgb="FFFF0000"/>
        <rFont val="Arial"/>
        <family val="2"/>
      </rPr>
      <t xml:space="preserve">NEW </t>
    </r>
    <r>
      <rPr>
        <i/>
        <sz val="11"/>
        <rFont val="Arial"/>
        <family val="2"/>
      </rPr>
      <t>Bloomin' Easy</t>
    </r>
  </si>
  <si>
    <r>
      <rPr>
        <b/>
        <sz val="11"/>
        <color rgb="FFFF0000"/>
        <rFont val="Arial"/>
        <family val="2"/>
      </rPr>
      <t xml:space="preserve">NEW </t>
    </r>
    <r>
      <rPr>
        <i/>
        <sz val="11"/>
        <rFont val="Arial"/>
        <family val="2"/>
      </rPr>
      <t>PW</t>
    </r>
  </si>
  <si>
    <r>
      <rPr>
        <b/>
        <sz val="11"/>
        <color rgb="FFFF0000"/>
        <rFont val="Arial"/>
        <family val="2"/>
      </rPr>
      <t xml:space="preserve">NEW </t>
    </r>
    <r>
      <rPr>
        <i/>
        <sz val="11"/>
        <rFont val="Arial"/>
        <family val="2"/>
      </rPr>
      <t>Native</t>
    </r>
  </si>
  <si>
    <t>22-24", nice color</t>
  </si>
  <si>
    <t>18", budding</t>
  </si>
  <si>
    <t>Echinacea Sombrero® Salsa 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</si>
</sst>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m/d/yy"/>
    <numFmt numFmtId="166" formatCode="00000"/>
    <numFmt numFmtId="167" formatCode="[&lt;=9999999]###\-####;\(###\)\ ###\-####"/>
    <numFmt numFmtId="168" formatCode="0.000"/>
    <numFmt numFmtId="169" formatCode="[$-F800]dddd\,\ mmmm\ dd\,\ yyyy"/>
  </numFmts>
  <fonts count="12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3"/>
      <color indexed="8"/>
      <name val="Arial"/>
      <family val="2"/>
    </font>
    <font>
      <sz val="11"/>
      <color indexed="8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34"/>
      <name val="Arial"/>
      <family val="2"/>
    </font>
    <font>
      <sz val="48"/>
      <name val="Arial"/>
      <family val="2"/>
    </font>
    <font>
      <sz val="26"/>
      <name val="Arial"/>
      <family val="2"/>
    </font>
    <font>
      <sz val="16"/>
      <name val="Arial"/>
      <family val="2"/>
    </font>
    <font>
      <sz val="16"/>
      <color indexed="8"/>
      <name val="Arial"/>
      <family val="2"/>
    </font>
    <font>
      <sz val="18"/>
      <name val="Arial"/>
      <family val="2"/>
    </font>
    <font>
      <i/>
      <sz val="14"/>
      <name val="Arial"/>
      <family val="2"/>
    </font>
    <font>
      <sz val="13"/>
      <name val="Arial"/>
      <family val="2"/>
    </font>
    <font>
      <sz val="26"/>
      <name val="ZapfChan MdIt BT"/>
    </font>
    <font>
      <sz val="26"/>
      <name val="ZapfChan MdIt BT"/>
      <family val="4"/>
    </font>
    <font>
      <sz val="10"/>
      <name val="Arial"/>
      <family val="2"/>
    </font>
    <font>
      <sz val="10"/>
      <name val="Arial"/>
      <family val="2"/>
    </font>
    <font>
      <sz val="18"/>
      <color indexed="8"/>
      <name val="Arial"/>
      <family val="2"/>
    </font>
    <font>
      <i/>
      <sz val="16"/>
      <color indexed="8"/>
      <name val="Arial"/>
      <family val="2"/>
    </font>
    <font>
      <i/>
      <sz val="10"/>
      <color indexed="8"/>
      <name val="Arial"/>
      <family val="2"/>
    </font>
    <font>
      <sz val="16"/>
      <color indexed="8"/>
      <name val="Monotype Corsiva"/>
      <family val="4"/>
    </font>
    <font>
      <sz val="16"/>
      <color indexed="8"/>
      <name val="Verdana"/>
      <family val="2"/>
    </font>
    <font>
      <sz val="8"/>
      <color indexed="8"/>
      <name val="Verdana"/>
      <family val="2"/>
    </font>
    <font>
      <sz val="48"/>
      <color indexed="10"/>
      <name val="Monotype Corsiva"/>
      <family val="4"/>
    </font>
    <font>
      <sz val="22"/>
      <name val="Arial"/>
      <family val="2"/>
    </font>
    <font>
      <sz val="14"/>
      <name val="Arial"/>
      <family val="2"/>
    </font>
    <font>
      <b/>
      <sz val="28"/>
      <name val="Monotype Corsiva"/>
      <family val="4"/>
    </font>
    <font>
      <b/>
      <sz val="10"/>
      <name val="Arial"/>
      <family val="2"/>
    </font>
    <font>
      <b/>
      <sz val="28"/>
      <name val="Arial"/>
      <family val="2"/>
    </font>
    <font>
      <b/>
      <sz val="36"/>
      <name val="Monotype Corsiva"/>
      <family val="4"/>
    </font>
    <font>
      <sz val="11"/>
      <name val="Arial"/>
      <family val="2"/>
    </font>
    <font>
      <b/>
      <sz val="48"/>
      <name val="Monotype Corsiva"/>
      <family val="4"/>
    </font>
    <font>
      <i/>
      <sz val="24"/>
      <name val="Bookman Old Style"/>
      <family val="1"/>
    </font>
    <font>
      <b/>
      <sz val="18"/>
      <name val="Monotype Corsiva"/>
      <family val="4"/>
    </font>
    <font>
      <b/>
      <i/>
      <sz val="36"/>
      <name val="Monotype Corsiva"/>
      <family val="4"/>
    </font>
    <font>
      <b/>
      <sz val="26"/>
      <name val="Monotype Corsiva"/>
      <family val="4"/>
    </font>
    <font>
      <b/>
      <i/>
      <sz val="24"/>
      <color indexed="8"/>
      <name val="Monotype Corsiva"/>
      <family val="4"/>
    </font>
    <font>
      <u/>
      <sz val="10"/>
      <color theme="10"/>
      <name val="Arial"/>
      <family val="2"/>
    </font>
    <font>
      <b/>
      <sz val="13"/>
      <name val="Arial"/>
      <family val="2"/>
    </font>
    <font>
      <sz val="14"/>
      <color indexed="8"/>
      <name val="Arial"/>
      <family val="2"/>
    </font>
    <font>
      <sz val="14"/>
      <name val="Bookman Old Style"/>
      <family val="1"/>
    </font>
    <font>
      <i/>
      <sz val="14"/>
      <name val="Bookman Old Style"/>
      <family val="1"/>
    </font>
    <font>
      <i/>
      <sz val="14"/>
      <color indexed="8"/>
      <name val="Arial"/>
      <family val="2"/>
    </font>
    <font>
      <sz val="14"/>
      <color indexed="8"/>
      <name val="Verdana"/>
      <family val="2"/>
    </font>
    <font>
      <b/>
      <sz val="14"/>
      <name val="Monotype Corsiva"/>
      <family val="4"/>
    </font>
    <font>
      <b/>
      <sz val="11"/>
      <name val="Arial"/>
      <family val="2"/>
    </font>
    <font>
      <b/>
      <sz val="12"/>
      <color rgb="FFFF0000"/>
      <name val="Arial"/>
      <family val="2"/>
    </font>
    <font>
      <b/>
      <sz val="11"/>
      <color rgb="FFFF0000"/>
      <name val="Arial"/>
      <family val="2"/>
    </font>
    <font>
      <b/>
      <i/>
      <sz val="24"/>
      <color rgb="FFFF0000"/>
      <name val="Bookman Old Style"/>
      <family val="1"/>
    </font>
    <font>
      <b/>
      <sz val="10"/>
      <color rgb="FFFF0000"/>
      <name val="Arial"/>
      <family val="2"/>
    </font>
    <font>
      <b/>
      <sz val="26"/>
      <color rgb="FFFF0000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14"/>
      <color theme="0"/>
      <name val="Arial"/>
      <family val="2"/>
    </font>
    <font>
      <i/>
      <sz val="11"/>
      <name val="Bookman Old Style"/>
      <family val="1"/>
    </font>
    <font>
      <b/>
      <i/>
      <sz val="14"/>
      <color indexed="8"/>
      <name val="Monotype Corsiva"/>
      <family val="4"/>
    </font>
    <font>
      <b/>
      <i/>
      <sz val="14"/>
      <name val="Monotype Corsiva"/>
      <family val="4"/>
    </font>
    <font>
      <sz val="14"/>
      <name val="Monotype Corsiva"/>
      <family val="4"/>
    </font>
    <font>
      <sz val="14"/>
      <color indexed="10"/>
      <name val="Monotype Corsiva"/>
      <family val="4"/>
    </font>
    <font>
      <b/>
      <sz val="48"/>
      <color rgb="FFFF0000"/>
      <name val="Monotype Corsiva"/>
      <family val="4"/>
    </font>
    <font>
      <sz val="11"/>
      <color rgb="FF000000"/>
      <name val="Calibri"/>
      <family val="2"/>
      <charset val="1"/>
    </font>
    <font>
      <b/>
      <i/>
      <sz val="24"/>
      <color rgb="FFFF0000"/>
      <name val="Monotype Corsiva"/>
      <family val="4"/>
    </font>
    <font>
      <b/>
      <i/>
      <sz val="36"/>
      <color rgb="FFFF0000"/>
      <name val="Monotype Corsiva"/>
      <family val="4"/>
    </font>
    <font>
      <b/>
      <sz val="26"/>
      <color rgb="FFFF0000"/>
      <name val="ZapfChan MdIt BT"/>
      <family val="4"/>
    </font>
    <font>
      <b/>
      <i/>
      <sz val="10"/>
      <color rgb="FFFF0000"/>
      <name val="Arial"/>
      <family val="2"/>
    </font>
    <font>
      <u/>
      <sz val="24"/>
      <color theme="2" tint="-0.749992370372631"/>
      <name val="Arial"/>
      <family val="2"/>
    </font>
    <font>
      <u/>
      <sz val="24"/>
      <color rgb="FFFF0000"/>
      <name val="Arial"/>
      <family val="2"/>
    </font>
    <font>
      <sz val="24"/>
      <name val="Arial"/>
      <family val="2"/>
    </font>
    <font>
      <sz val="18"/>
      <color theme="8" tint="-0.499984740745262"/>
      <name val="Arial"/>
      <family val="2"/>
    </font>
    <font>
      <b/>
      <sz val="28"/>
      <color theme="2" tint="-0.749992370372631"/>
      <name val="Arial"/>
      <family val="2"/>
    </font>
    <font>
      <sz val="14"/>
      <name val="Arial Narrow"/>
      <family val="2"/>
    </font>
    <font>
      <b/>
      <u/>
      <sz val="28"/>
      <color theme="0"/>
      <name val="Arial"/>
      <family val="2"/>
    </font>
    <font>
      <sz val="28"/>
      <name val="Monotype Corsiva"/>
      <family val="4"/>
    </font>
    <font>
      <b/>
      <sz val="18"/>
      <color indexed="8"/>
      <name val="Arial"/>
      <family val="2"/>
    </font>
    <font>
      <sz val="18"/>
      <color rgb="FFFF0000"/>
      <name val="Monotype Corsiva"/>
      <family val="4"/>
    </font>
    <font>
      <b/>
      <u/>
      <sz val="14"/>
      <color theme="0"/>
      <name val="Arial"/>
      <family val="2"/>
    </font>
    <font>
      <u/>
      <sz val="36"/>
      <color theme="10"/>
      <name val="Arial"/>
      <family val="2"/>
    </font>
    <font>
      <u/>
      <sz val="28"/>
      <color theme="2" tint="-0.749992370372631"/>
      <name val="Arial"/>
      <family val="2"/>
    </font>
    <font>
      <b/>
      <sz val="14"/>
      <color rgb="FFEE0000"/>
      <name val="Arial"/>
      <family val="2"/>
    </font>
    <font>
      <b/>
      <sz val="14"/>
      <color rgb="FFEE0000"/>
      <name val="Monotype Corsiva"/>
      <family val="4"/>
    </font>
    <font>
      <b/>
      <i/>
      <sz val="14"/>
      <color rgb="FFEE0000"/>
      <name val="Bookman Old Style"/>
      <family val="1"/>
    </font>
    <font>
      <b/>
      <sz val="14"/>
      <color rgb="FFEE0000"/>
      <name val="Verdana"/>
      <family val="2"/>
    </font>
    <font>
      <b/>
      <u/>
      <sz val="28"/>
      <color rgb="FFEE0000"/>
      <name val="Arial"/>
      <family val="2"/>
    </font>
    <font>
      <sz val="14"/>
      <color rgb="FFEE0000"/>
      <name val="Arial"/>
      <family val="2"/>
    </font>
    <font>
      <i/>
      <sz val="11"/>
      <name val="Arial"/>
      <family val="2"/>
    </font>
    <font>
      <i/>
      <sz val="11"/>
      <color indexed="8"/>
      <name val="Verdana"/>
      <family val="2"/>
    </font>
    <font>
      <i/>
      <sz val="11"/>
      <color indexed="8"/>
      <name val="ARIAL"/>
      <family val="2"/>
    </font>
    <font>
      <i/>
      <sz val="11"/>
      <color theme="0"/>
      <name val="Arial"/>
      <family val="2"/>
    </font>
    <font>
      <i/>
      <sz val="11"/>
      <name val="Monotype Corsiva"/>
      <family val="4"/>
    </font>
    <font>
      <sz val="11"/>
      <name val="Arial Narrow"/>
      <family val="2"/>
    </font>
    <font>
      <b/>
      <sz val="14"/>
      <color rgb="FFFF0000"/>
      <name val="Arial"/>
      <family val="2"/>
    </font>
    <font>
      <strike/>
      <sz val="14"/>
      <name val="Arial"/>
      <family val="2"/>
    </font>
    <font>
      <sz val="14"/>
      <name val="ZapfChan MdIt BT"/>
    </font>
    <font>
      <b/>
      <sz val="14"/>
      <color theme="2" tint="-0.749992370372631"/>
      <name val="Arial"/>
      <family val="2"/>
    </font>
    <font>
      <u/>
      <sz val="14"/>
      <color theme="2" tint="-0.749992370372631"/>
      <name val="Arial"/>
      <family val="2"/>
    </font>
    <font>
      <sz val="10.5"/>
      <name val="Arial"/>
      <family val="2"/>
    </font>
    <font>
      <i/>
      <sz val="10.5"/>
      <name val="Arial"/>
      <family val="2"/>
    </font>
    <font>
      <sz val="13.5"/>
      <name val="Arial"/>
      <family val="2"/>
    </font>
    <font>
      <u/>
      <sz val="14"/>
      <color theme="10"/>
      <name val="Arial"/>
      <family val="2"/>
    </font>
    <font>
      <u/>
      <sz val="13"/>
      <color theme="10"/>
      <name val="Arial"/>
      <family val="2"/>
    </font>
    <font>
      <u/>
      <sz val="13.5"/>
      <color theme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0" tint="-0.249977111117893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65">
    <xf numFmtId="0" fontId="0" fillId="0" borderId="0"/>
    <xf numFmtId="44" fontId="22" fillId="0" borderId="0" applyFont="0" applyFill="0" applyBorder="0" applyAlignment="0" applyProtection="0"/>
    <xf numFmtId="0" fontId="23" fillId="0" borderId="0">
      <alignment vertical="top"/>
    </xf>
    <xf numFmtId="0" fontId="60" fillId="0" borderId="0" applyNumberFormat="0" applyFill="0" applyBorder="0" applyAlignment="0" applyProtection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83" fillId="0" borderId="0"/>
    <xf numFmtId="0" fontId="83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64">
    <xf numFmtId="0" fontId="0" fillId="0" borderId="0" xfId="0"/>
    <xf numFmtId="0" fontId="24" fillId="0" borderId="0" xfId="2" applyFont="1">
      <alignment vertical="top"/>
    </xf>
    <xf numFmtId="0" fontId="24" fillId="0" borderId="0" xfId="2" applyFont="1" applyAlignment="1">
      <alignment horizontal="left" vertical="top"/>
    </xf>
    <xf numFmtId="0" fontId="27" fillId="0" borderId="0" xfId="0" applyFont="1"/>
    <xf numFmtId="0" fontId="24" fillId="0" borderId="0" xfId="2" applyFont="1" applyAlignment="1"/>
    <xf numFmtId="0" fontId="31" fillId="2" borderId="0" xfId="0" applyFont="1" applyFill="1" applyAlignment="1">
      <alignment vertical="center"/>
    </xf>
    <xf numFmtId="0" fontId="33" fillId="2" borderId="0" xfId="0" applyFont="1" applyFill="1"/>
    <xf numFmtId="0" fontId="33" fillId="2" borderId="0" xfId="0" applyFont="1" applyFill="1" applyAlignment="1">
      <alignment horizontal="center"/>
    </xf>
    <xf numFmtId="0" fontId="28" fillId="2" borderId="0" xfId="0" applyFont="1" applyFill="1"/>
    <xf numFmtId="0" fontId="28" fillId="2" borderId="0" xfId="0" applyFont="1" applyFill="1" applyAlignment="1">
      <alignment vertical="center"/>
    </xf>
    <xf numFmtId="0" fontId="29" fillId="2" borderId="0" xfId="0" applyFont="1" applyFill="1"/>
    <xf numFmtId="0" fontId="33" fillId="2" borderId="0" xfId="0" applyFont="1" applyFill="1" applyAlignment="1">
      <alignment horizontal="left"/>
    </xf>
    <xf numFmtId="8" fontId="34" fillId="2" borderId="0" xfId="0" applyNumberFormat="1" applyFont="1" applyFill="1" applyAlignment="1">
      <alignment horizontal="left"/>
    </xf>
    <xf numFmtId="0" fontId="28" fillId="0" borderId="0" xfId="0" applyFont="1"/>
    <xf numFmtId="0" fontId="33" fillId="0" borderId="0" xfId="0" applyFont="1"/>
    <xf numFmtId="0" fontId="22" fillId="0" borderId="0" xfId="0" applyFont="1"/>
    <xf numFmtId="0" fontId="22" fillId="0" borderId="0" xfId="0" applyFont="1" applyAlignment="1">
      <alignment horizontal="left"/>
    </xf>
    <xf numFmtId="0" fontId="38" fillId="0" borderId="0" xfId="0" applyFont="1"/>
    <xf numFmtId="0" fontId="39" fillId="0" borderId="0" xfId="0" applyFont="1"/>
    <xf numFmtId="0" fontId="44" fillId="2" borderId="0" xfId="0" applyFont="1" applyFill="1" applyAlignment="1">
      <alignment horizontal="left"/>
    </xf>
    <xf numFmtId="8" fontId="47" fillId="2" borderId="0" xfId="0" applyNumberFormat="1" applyFont="1" applyFill="1" applyAlignment="1">
      <alignment horizontal="left"/>
    </xf>
    <xf numFmtId="0" fontId="55" fillId="2" borderId="0" xfId="0" applyFont="1" applyFill="1"/>
    <xf numFmtId="8" fontId="31" fillId="0" borderId="0" xfId="0" applyNumberFormat="1" applyFont="1" applyAlignment="1">
      <alignment horizontal="left"/>
    </xf>
    <xf numFmtId="0" fontId="49" fillId="0" borderId="0" xfId="0" applyFont="1"/>
    <xf numFmtId="0" fontId="26" fillId="0" borderId="0" xfId="0" applyFont="1" applyAlignment="1">
      <alignment horizontal="center"/>
    </xf>
    <xf numFmtId="168" fontId="45" fillId="2" borderId="0" xfId="0" applyNumberFormat="1" applyFont="1" applyFill="1" applyAlignment="1">
      <alignment horizontal="center"/>
    </xf>
    <xf numFmtId="0" fontId="41" fillId="3" borderId="0" xfId="2" applyFont="1" applyFill="1" applyAlignment="1">
      <alignment horizontal="center" wrapText="1"/>
    </xf>
    <xf numFmtId="8" fontId="31" fillId="2" borderId="0" xfId="0" applyNumberFormat="1" applyFont="1" applyFill="1" applyAlignment="1">
      <alignment horizontal="center"/>
    </xf>
    <xf numFmtId="0" fontId="49" fillId="0" borderId="0" xfId="0" applyFont="1" applyAlignment="1">
      <alignment horizontal="center"/>
    </xf>
    <xf numFmtId="0" fontId="25" fillId="0" borderId="0" xfId="2" applyFont="1" applyAlignment="1">
      <alignment horizontal="center" vertical="top"/>
    </xf>
    <xf numFmtId="0" fontId="55" fillId="2" borderId="0" xfId="0" applyFont="1" applyFill="1" applyAlignment="1">
      <alignment horizontal="center"/>
    </xf>
    <xf numFmtId="0" fontId="53" fillId="0" borderId="1" xfId="0" applyFont="1" applyBorder="1" applyAlignment="1">
      <alignment horizontal="left"/>
    </xf>
    <xf numFmtId="0" fontId="53" fillId="0" borderId="1" xfId="0" applyFont="1" applyBorder="1" applyAlignment="1">
      <alignment horizontal="center"/>
    </xf>
    <xf numFmtId="1" fontId="35" fillId="4" borderId="0" xfId="0" applyNumberFormat="1" applyFont="1" applyFill="1" applyAlignment="1">
      <alignment horizontal="center" vertical="center"/>
    </xf>
    <xf numFmtId="1" fontId="24" fillId="4" borderId="0" xfId="2" applyNumberFormat="1" applyFont="1" applyFill="1" applyAlignment="1">
      <alignment horizontal="center" vertical="center"/>
    </xf>
    <xf numFmtId="1" fontId="24" fillId="4" borderId="0" xfId="0" applyNumberFormat="1" applyFont="1" applyFill="1" applyAlignment="1">
      <alignment horizontal="center" vertical="center"/>
    </xf>
    <xf numFmtId="1" fontId="61" fillId="4" borderId="0" xfId="0" applyNumberFormat="1" applyFont="1" applyFill="1" applyAlignment="1">
      <alignment horizontal="center" vertical="center"/>
    </xf>
    <xf numFmtId="0" fontId="22" fillId="0" borderId="0" xfId="0" applyFont="1" applyAlignment="1">
      <alignment horizontal="center"/>
    </xf>
    <xf numFmtId="0" fontId="43" fillId="2" borderId="0" xfId="0" applyFont="1" applyFill="1" applyAlignment="1">
      <alignment horizontal="center"/>
    </xf>
    <xf numFmtId="0" fontId="24" fillId="0" borderId="0" xfId="2" applyFont="1" applyAlignment="1">
      <alignment horizontal="center"/>
    </xf>
    <xf numFmtId="0" fontId="53" fillId="0" borderId="1" xfId="0" applyFont="1" applyBorder="1" applyAlignment="1">
      <alignment horizontal="left" vertical="center"/>
    </xf>
    <xf numFmtId="0" fontId="63" fillId="0" borderId="1" xfId="0" applyFont="1" applyBorder="1" applyAlignment="1">
      <alignment horizontal="left" vertical="center"/>
    </xf>
    <xf numFmtId="165" fontId="63" fillId="0" borderId="1" xfId="0" applyNumberFormat="1" applyFont="1" applyBorder="1" applyAlignment="1">
      <alignment horizontal="left" vertical="center"/>
    </xf>
    <xf numFmtId="0" fontId="49" fillId="2" borderId="0" xfId="0" applyFont="1" applyFill="1" applyAlignment="1">
      <alignment horizontal="center"/>
    </xf>
    <xf numFmtId="0" fontId="48" fillId="0" borderId="0" xfId="0" applyFont="1"/>
    <xf numFmtId="0" fontId="74" fillId="5" borderId="0" xfId="0" applyFont="1" applyFill="1" applyAlignment="1">
      <alignment horizontal="center" wrapText="1"/>
    </xf>
    <xf numFmtId="0" fontId="76" fillId="5" borderId="0" xfId="0" applyFont="1" applyFill="1" applyAlignment="1">
      <alignment horizontal="left" vertical="center" wrapText="1"/>
    </xf>
    <xf numFmtId="0" fontId="74" fillId="5" borderId="0" xfId="0" applyFont="1" applyFill="1" applyAlignment="1">
      <alignment horizontal="center" vertical="center" wrapText="1"/>
    </xf>
    <xf numFmtId="0" fontId="76" fillId="5" borderId="0" xfId="0" applyFont="1" applyFill="1" applyAlignment="1">
      <alignment horizontal="center"/>
    </xf>
    <xf numFmtId="0" fontId="76" fillId="5" borderId="0" xfId="0" applyFont="1" applyFill="1"/>
    <xf numFmtId="0" fontId="48" fillId="0" borderId="0" xfId="0" applyFont="1" applyAlignment="1">
      <alignment horizontal="left"/>
    </xf>
    <xf numFmtId="166" fontId="63" fillId="0" borderId="1" xfId="0" applyNumberFormat="1" applyFont="1" applyBorder="1" applyAlignment="1">
      <alignment horizontal="left" vertical="center"/>
    </xf>
    <xf numFmtId="167" fontId="63" fillId="0" borderId="1" xfId="0" applyNumberFormat="1" applyFont="1" applyBorder="1" applyAlignment="1">
      <alignment horizontal="left" vertical="center"/>
    </xf>
    <xf numFmtId="0" fontId="64" fillId="2" borderId="0" xfId="0" applyFont="1" applyFill="1" applyAlignment="1">
      <alignment horizontal="left"/>
    </xf>
    <xf numFmtId="0" fontId="66" fillId="2" borderId="0" xfId="0" applyFont="1" applyFill="1" applyAlignment="1">
      <alignment horizontal="left"/>
    </xf>
    <xf numFmtId="8" fontId="48" fillId="2" borderId="0" xfId="0" quotePrefix="1" applyNumberFormat="1" applyFont="1" applyFill="1" applyAlignment="1">
      <alignment horizontal="left"/>
    </xf>
    <xf numFmtId="0" fontId="67" fillId="0" borderId="0" xfId="0" applyFont="1" applyAlignment="1">
      <alignment horizontal="left"/>
    </xf>
    <xf numFmtId="0" fontId="62" fillId="0" borderId="0" xfId="2" applyFont="1" applyAlignment="1">
      <alignment horizontal="left" vertical="top"/>
    </xf>
    <xf numFmtId="0" fontId="54" fillId="2" borderId="3" xfId="0" applyFont="1" applyFill="1" applyBorder="1"/>
    <xf numFmtId="0" fontId="90" fillId="2" borderId="0" xfId="0" applyFont="1" applyFill="1"/>
    <xf numFmtId="0" fontId="91" fillId="0" borderId="0" xfId="0" applyFont="1"/>
    <xf numFmtId="0" fontId="90" fillId="0" borderId="0" xfId="0" applyFont="1"/>
    <xf numFmtId="0" fontId="24" fillId="6" borderId="0" xfId="2" applyFont="1" applyFill="1">
      <alignment vertical="top"/>
    </xf>
    <xf numFmtId="164" fontId="76" fillId="5" borderId="0" xfId="0" applyNumberFormat="1" applyFont="1" applyFill="1"/>
    <xf numFmtId="164" fontId="74" fillId="5" borderId="0" xfId="0" applyNumberFormat="1" applyFont="1" applyFill="1" applyAlignment="1">
      <alignment horizontal="center" vertical="center" wrapText="1"/>
    </xf>
    <xf numFmtId="0" fontId="94" fillId="0" borderId="0" xfId="3" applyFont="1" applyFill="1" applyBorder="1" applyAlignment="1">
      <alignment horizontal="center" vertical="center"/>
    </xf>
    <xf numFmtId="0" fontId="95" fillId="0" borderId="0" xfId="0" applyFont="1"/>
    <xf numFmtId="0" fontId="98" fillId="0" borderId="0" xfId="3" applyFont="1" applyFill="1" applyBorder="1" applyAlignment="1">
      <alignment horizontal="center" vertical="center"/>
    </xf>
    <xf numFmtId="0" fontId="55" fillId="0" borderId="0" xfId="0" applyFont="1"/>
    <xf numFmtId="0" fontId="43" fillId="0" borderId="0" xfId="0" applyFont="1"/>
    <xf numFmtId="0" fontId="24" fillId="0" borderId="1" xfId="2" applyFont="1" applyBorder="1">
      <alignment vertical="top"/>
    </xf>
    <xf numFmtId="0" fontId="48" fillId="0" borderId="0" xfId="0" applyFont="1" applyAlignment="1">
      <alignment horizontal="center"/>
    </xf>
    <xf numFmtId="0" fontId="25" fillId="0" borderId="0" xfId="2" applyFont="1">
      <alignment vertical="top"/>
    </xf>
    <xf numFmtId="0" fontId="25" fillId="6" borderId="0" xfId="2" applyFont="1" applyFill="1">
      <alignment vertical="top"/>
    </xf>
    <xf numFmtId="0" fontId="29" fillId="0" borderId="0" xfId="0" applyFont="1"/>
    <xf numFmtId="0" fontId="28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3" fillId="0" borderId="0" xfId="0" applyFont="1" applyAlignment="1">
      <alignment horizontal="left"/>
    </xf>
    <xf numFmtId="1" fontId="88" fillId="0" borderId="0" xfId="3" applyNumberFormat="1" applyFont="1" applyFill="1" applyBorder="1" applyAlignment="1">
      <alignment horizontal="right" vertical="center"/>
    </xf>
    <xf numFmtId="1" fontId="89" fillId="0" borderId="0" xfId="3" applyNumberFormat="1" applyFont="1" applyFill="1" applyBorder="1" applyAlignment="1">
      <alignment horizontal="center" vertical="center"/>
    </xf>
    <xf numFmtId="164" fontId="48" fillId="0" borderId="0" xfId="0" applyNumberFormat="1" applyFont="1"/>
    <xf numFmtId="0" fontId="67" fillId="7" borderId="0" xfId="0" applyFont="1" applyFill="1" applyAlignment="1">
      <alignment horizontal="center" vertical="center" wrapText="1"/>
    </xf>
    <xf numFmtId="0" fontId="62" fillId="0" borderId="0" xfId="2" applyFont="1" applyAlignment="1">
      <alignment horizontal="center" vertical="center"/>
    </xf>
    <xf numFmtId="0" fontId="62" fillId="0" borderId="0" xfId="2" applyFont="1" applyAlignment="1">
      <alignment horizontal="center" vertical="center" wrapText="1"/>
    </xf>
    <xf numFmtId="164" fontId="62" fillId="0" borderId="0" xfId="2" applyNumberFormat="1" applyFont="1" applyAlignment="1">
      <alignment horizontal="center" vertical="center"/>
    </xf>
    <xf numFmtId="0" fontId="35" fillId="0" borderId="0" xfId="2" applyFont="1" applyAlignment="1">
      <alignment horizontal="center" vertical="center"/>
    </xf>
    <xf numFmtId="0" fontId="77" fillId="2" borderId="0" xfId="0" applyFont="1" applyFill="1" applyAlignment="1">
      <alignment horizontal="right"/>
    </xf>
    <xf numFmtId="164" fontId="62" fillId="0" borderId="0" xfId="2" applyNumberFormat="1" applyFont="1" applyAlignment="1">
      <alignment horizontal="center" vertical="center" wrapText="1"/>
    </xf>
    <xf numFmtId="0" fontId="107" fillId="0" borderId="0" xfId="0" applyFont="1" applyAlignment="1">
      <alignment horizontal="right"/>
    </xf>
    <xf numFmtId="0" fontId="107" fillId="0" borderId="2" xfId="0" applyFont="1" applyBorder="1" applyAlignment="1">
      <alignment horizontal="right"/>
    </xf>
    <xf numFmtId="0" fontId="107" fillId="2" borderId="0" xfId="0" applyFont="1" applyFill="1" applyAlignment="1">
      <alignment horizontal="right"/>
    </xf>
    <xf numFmtId="168" fontId="108" fillId="2" borderId="0" xfId="0" applyNumberFormat="1" applyFont="1" applyFill="1" applyAlignment="1">
      <alignment horizontal="right"/>
    </xf>
    <xf numFmtId="0" fontId="109" fillId="3" borderId="0" xfId="2" applyFont="1" applyFill="1" applyAlignment="1">
      <alignment horizontal="right" wrapText="1"/>
    </xf>
    <xf numFmtId="8" fontId="107" fillId="2" borderId="0" xfId="0" applyNumberFormat="1" applyFont="1" applyFill="1" applyAlignment="1">
      <alignment horizontal="right"/>
    </xf>
    <xf numFmtId="0" fontId="109" fillId="0" borderId="0" xfId="2" applyFont="1" applyAlignment="1">
      <alignment horizontal="right"/>
    </xf>
    <xf numFmtId="0" fontId="111" fillId="0" borderId="0" xfId="0" applyFont="1" applyAlignment="1">
      <alignment horizontal="right"/>
    </xf>
    <xf numFmtId="0" fontId="110" fillId="0" borderId="0" xfId="3" applyFont="1" applyFill="1" applyBorder="1" applyAlignment="1">
      <alignment horizontal="right"/>
    </xf>
    <xf numFmtId="0" fontId="111" fillId="7" borderId="0" xfId="0" applyFont="1" applyFill="1" applyAlignment="1">
      <alignment horizontal="right" vertical="center" wrapText="1"/>
    </xf>
    <xf numFmtId="0" fontId="109" fillId="0" borderId="0" xfId="2" applyFont="1" applyAlignment="1">
      <alignment horizontal="right" vertical="center"/>
    </xf>
    <xf numFmtId="164" fontId="48" fillId="0" borderId="0" xfId="1" applyNumberFormat="1" applyFont="1" applyAlignment="1">
      <alignment horizontal="right"/>
    </xf>
    <xf numFmtId="164" fontId="26" fillId="0" borderId="0" xfId="0" applyNumberFormat="1" applyFont="1" applyAlignment="1">
      <alignment horizontal="left"/>
    </xf>
    <xf numFmtId="164" fontId="93" fillId="0" borderId="0" xfId="3" applyNumberFormat="1" applyFont="1" applyFill="1" applyAlignment="1">
      <alignment horizontal="center"/>
    </xf>
    <xf numFmtId="164" fontId="63" fillId="0" borderId="1" xfId="1" applyNumberFormat="1" applyFont="1" applyBorder="1" applyAlignment="1">
      <alignment horizontal="right"/>
    </xf>
    <xf numFmtId="164" fontId="53" fillId="0" borderId="2" xfId="0" applyNumberFormat="1" applyFont="1" applyBorder="1" applyAlignment="1">
      <alignment horizontal="left"/>
    </xf>
    <xf numFmtId="164" fontId="48" fillId="0" borderId="1" xfId="1" applyNumberFormat="1" applyFont="1" applyBorder="1" applyAlignment="1">
      <alignment horizontal="right"/>
    </xf>
    <xf numFmtId="164" fontId="54" fillId="2" borderId="3" xfId="0" applyNumberFormat="1" applyFont="1" applyFill="1" applyBorder="1" applyAlignment="1">
      <alignment horizontal="right"/>
    </xf>
    <xf numFmtId="164" fontId="54" fillId="2" borderId="3" xfId="0" applyNumberFormat="1" applyFont="1" applyFill="1" applyBorder="1"/>
    <xf numFmtId="164" fontId="64" fillId="2" borderId="0" xfId="1" applyNumberFormat="1" applyFont="1" applyFill="1" applyAlignment="1">
      <alignment horizontal="right"/>
    </xf>
    <xf numFmtId="164" fontId="55" fillId="2" borderId="0" xfId="0" applyNumberFormat="1" applyFont="1" applyFill="1" applyAlignment="1">
      <alignment horizontal="left"/>
    </xf>
    <xf numFmtId="164" fontId="40" fillId="3" borderId="0" xfId="2" applyNumberFormat="1" applyFont="1" applyFill="1" applyAlignment="1">
      <alignment horizontal="left"/>
    </xf>
    <xf numFmtId="164" fontId="65" fillId="3" borderId="0" xfId="1" applyNumberFormat="1" applyFont="1" applyFill="1" applyAlignment="1">
      <alignment horizontal="right" wrapText="1"/>
    </xf>
    <xf numFmtId="164" fontId="40" fillId="2" borderId="0" xfId="2" applyNumberFormat="1" applyFont="1" applyFill="1" applyAlignment="1">
      <alignment horizontal="left"/>
    </xf>
    <xf numFmtId="164" fontId="66" fillId="2" borderId="0" xfId="1" applyNumberFormat="1" applyFont="1" applyFill="1" applyAlignment="1">
      <alignment horizontal="right"/>
    </xf>
    <xf numFmtId="164" fontId="32" fillId="2" borderId="0" xfId="0" applyNumberFormat="1" applyFont="1" applyFill="1" applyAlignment="1">
      <alignment horizontal="left"/>
    </xf>
    <xf numFmtId="164" fontId="22" fillId="2" borderId="0" xfId="0" applyNumberFormat="1" applyFont="1" applyFill="1" applyAlignment="1">
      <alignment horizontal="left"/>
    </xf>
    <xf numFmtId="164" fontId="67" fillId="0" borderId="0" xfId="1" applyNumberFormat="1" applyFont="1" applyAlignment="1">
      <alignment horizontal="right"/>
    </xf>
    <xf numFmtId="164" fontId="80" fillId="0" borderId="0" xfId="1" applyNumberFormat="1" applyFont="1" applyAlignment="1">
      <alignment horizontal="right"/>
    </xf>
    <xf numFmtId="164" fontId="96" fillId="3" borderId="0" xfId="2" applyNumberFormat="1" applyFont="1" applyFill="1" applyAlignment="1">
      <alignment horizontal="left"/>
    </xf>
    <xf numFmtId="164" fontId="94" fillId="0" borderId="0" xfId="3" applyNumberFormat="1" applyFont="1" applyFill="1" applyBorder="1" applyAlignment="1">
      <alignment horizontal="center" vertical="center"/>
    </xf>
    <xf numFmtId="164" fontId="105" fillId="0" borderId="0" xfId="3" applyNumberFormat="1" applyFont="1" applyFill="1" applyBorder="1" applyAlignment="1">
      <alignment horizontal="center" vertical="center"/>
    </xf>
    <xf numFmtId="164" fontId="88" fillId="0" borderId="0" xfId="3" applyNumberFormat="1" applyFont="1" applyFill="1" applyBorder="1" applyAlignment="1">
      <alignment horizontal="right" vertical="center"/>
    </xf>
    <xf numFmtId="164" fontId="67" fillId="7" borderId="0" xfId="0" applyNumberFormat="1" applyFont="1" applyFill="1" applyAlignment="1">
      <alignment horizontal="center" vertical="center" wrapText="1"/>
    </xf>
    <xf numFmtId="164" fontId="102" fillId="7" borderId="0" xfId="0" applyNumberFormat="1" applyFont="1" applyFill="1" applyAlignment="1">
      <alignment horizontal="center" vertical="center" wrapText="1"/>
    </xf>
    <xf numFmtId="164" fontId="106" fillId="0" borderId="0" xfId="1" applyNumberFormat="1" applyFont="1" applyFill="1" applyBorder="1" applyAlignment="1">
      <alignment horizontal="center" vertical="center" wrapText="1"/>
    </xf>
    <xf numFmtId="164" fontId="62" fillId="0" borderId="0" xfId="1" applyNumberFormat="1" applyFont="1" applyAlignment="1">
      <alignment horizontal="right" vertical="top"/>
    </xf>
    <xf numFmtId="164" fontId="24" fillId="0" borderId="0" xfId="2" applyNumberFormat="1" applyFont="1" applyAlignment="1">
      <alignment horizontal="left" vertical="top"/>
    </xf>
    <xf numFmtId="0" fontId="62" fillId="0" borderId="3" xfId="2" applyFont="1" applyBorder="1">
      <alignment vertical="top"/>
    </xf>
    <xf numFmtId="0" fontId="0" fillId="7" borderId="0" xfId="0" applyFill="1"/>
    <xf numFmtId="164" fontId="112" fillId="0" borderId="0" xfId="3" applyNumberFormat="1" applyFont="1" applyFill="1" applyAlignment="1">
      <alignment horizontal="left"/>
    </xf>
    <xf numFmtId="1" fontId="74" fillId="4" borderId="0" xfId="0" applyNumberFormat="1" applyFont="1" applyFill="1" applyAlignment="1">
      <alignment horizontal="center" vertical="center"/>
    </xf>
    <xf numFmtId="0" fontId="26" fillId="0" borderId="0" xfId="0" applyFont="1"/>
    <xf numFmtId="0" fontId="61" fillId="0" borderId="0" xfId="0" applyFont="1"/>
    <xf numFmtId="1" fontId="62" fillId="0" borderId="0" xfId="2" applyNumberFormat="1" applyFont="1" applyAlignment="1">
      <alignment horizontal="center" vertical="center" wrapText="1"/>
    </xf>
    <xf numFmtId="0" fontId="74" fillId="0" borderId="0" xfId="0" applyFont="1"/>
    <xf numFmtId="164" fontId="114" fillId="0" borderId="0" xfId="0" applyNumberFormat="1" applyFont="1"/>
    <xf numFmtId="0" fontId="70" fillId="0" borderId="0" xfId="0" applyFont="1" applyAlignment="1">
      <alignment horizontal="right"/>
    </xf>
    <xf numFmtId="164" fontId="101" fillId="0" borderId="0" xfId="1" applyNumberFormat="1" applyFont="1" applyFill="1" applyBorder="1" applyAlignment="1">
      <alignment horizontal="center"/>
    </xf>
    <xf numFmtId="164" fontId="101" fillId="0" borderId="1" xfId="0" applyNumberFormat="1" applyFont="1" applyBorder="1" applyAlignment="1">
      <alignment horizontal="center"/>
    </xf>
    <xf numFmtId="164" fontId="102" fillId="2" borderId="3" xfId="0" applyNumberFormat="1" applyFont="1" applyFill="1" applyBorder="1" applyAlignment="1">
      <alignment horizontal="center"/>
    </xf>
    <xf numFmtId="164" fontId="103" fillId="2" borderId="0" xfId="1" applyNumberFormat="1" applyFont="1" applyFill="1" applyAlignment="1">
      <alignment horizontal="center"/>
    </xf>
    <xf numFmtId="164" fontId="101" fillId="2" borderId="0" xfId="1" applyNumberFormat="1" applyFont="1" applyFill="1" applyBorder="1" applyAlignment="1">
      <alignment horizontal="center"/>
    </xf>
    <xf numFmtId="164" fontId="104" fillId="2" borderId="0" xfId="1" applyNumberFormat="1" applyFont="1" applyFill="1" applyBorder="1" applyAlignment="1">
      <alignment horizontal="center"/>
    </xf>
    <xf numFmtId="164" fontId="101" fillId="0" borderId="0" xfId="1" applyNumberFormat="1" applyFont="1" applyFill="1" applyAlignment="1">
      <alignment horizontal="center" vertical="top"/>
    </xf>
    <xf numFmtId="164" fontId="113" fillId="0" borderId="0" xfId="0" applyNumberFormat="1" applyFont="1"/>
    <xf numFmtId="0" fontId="62" fillId="0" borderId="0" xfId="2" applyFont="1" applyAlignment="1">
      <alignment horizontal="center"/>
    </xf>
    <xf numFmtId="0" fontId="62" fillId="0" borderId="0" xfId="2" applyFont="1" applyAlignment="1">
      <alignment horizontal="center" vertical="top"/>
    </xf>
    <xf numFmtId="1" fontId="62" fillId="4" borderId="0" xfId="2" applyNumberFormat="1" applyFont="1" applyFill="1" applyAlignment="1">
      <alignment horizontal="center" vertical="center"/>
    </xf>
    <xf numFmtId="164" fontId="62" fillId="0" borderId="0" xfId="2" applyNumberFormat="1" applyFont="1" applyAlignment="1">
      <alignment horizontal="left" vertical="top"/>
    </xf>
    <xf numFmtId="0" fontId="62" fillId="0" borderId="0" xfId="2" applyFont="1">
      <alignment vertical="top"/>
    </xf>
    <xf numFmtId="0" fontId="62" fillId="6" borderId="0" xfId="2" applyFont="1" applyFill="1">
      <alignment vertical="top"/>
    </xf>
    <xf numFmtId="0" fontId="76" fillId="0" borderId="0" xfId="0" applyFont="1"/>
    <xf numFmtId="164" fontId="67" fillId="8" borderId="0" xfId="0" applyNumberFormat="1" applyFont="1" applyFill="1" applyAlignment="1">
      <alignment horizontal="center" vertical="center" wrapText="1"/>
    </xf>
    <xf numFmtId="0" fontId="48" fillId="0" borderId="6" xfId="0" applyFont="1" applyBorder="1"/>
    <xf numFmtId="0" fontId="107" fillId="5" borderId="0" xfId="0" applyFont="1" applyFill="1" applyAlignment="1">
      <alignment horizontal="right" vertical="center" wrapText="1"/>
    </xf>
    <xf numFmtId="0" fontId="35" fillId="0" borderId="0" xfId="0" applyFont="1"/>
    <xf numFmtId="0" fontId="53" fillId="0" borderId="0" xfId="0" applyFont="1"/>
    <xf numFmtId="0" fontId="110" fillId="5" borderId="0" xfId="0" applyFont="1" applyFill="1" applyAlignment="1">
      <alignment horizontal="right"/>
    </xf>
    <xf numFmtId="164" fontId="38" fillId="0" borderId="0" xfId="0" applyNumberFormat="1" applyFont="1"/>
    <xf numFmtId="164" fontId="24" fillId="0" borderId="0" xfId="2" applyNumberFormat="1" applyFont="1" applyAlignment="1"/>
    <xf numFmtId="164" fontId="39" fillId="0" borderId="0" xfId="0" applyNumberFormat="1" applyFont="1"/>
    <xf numFmtId="164" fontId="27" fillId="0" borderId="0" xfId="0" applyNumberFormat="1" applyFont="1"/>
    <xf numFmtId="164" fontId="29" fillId="0" borderId="0" xfId="0" applyNumberFormat="1" applyFont="1"/>
    <xf numFmtId="164" fontId="28" fillId="0" borderId="0" xfId="0" applyNumberFormat="1" applyFont="1" applyAlignment="1">
      <alignment vertical="center"/>
    </xf>
    <xf numFmtId="164" fontId="28" fillId="0" borderId="0" xfId="0" applyNumberFormat="1" applyFont="1"/>
    <xf numFmtId="164" fontId="31" fillId="0" borderId="0" xfId="0" applyNumberFormat="1" applyFont="1" applyAlignment="1">
      <alignment vertical="center"/>
    </xf>
    <xf numFmtId="164" fontId="33" fillId="0" borderId="0" xfId="0" applyNumberFormat="1" applyFont="1"/>
    <xf numFmtId="164" fontId="33" fillId="0" borderId="0" xfId="0" applyNumberFormat="1" applyFont="1" applyAlignment="1">
      <alignment horizontal="left"/>
    </xf>
    <xf numFmtId="164" fontId="91" fillId="0" borderId="0" xfId="0" applyNumberFormat="1" applyFont="1"/>
    <xf numFmtId="164" fontId="67" fillId="0" borderId="0" xfId="0" applyNumberFormat="1" applyFont="1" applyAlignment="1">
      <alignment horizontal="center" vertical="center" wrapText="1"/>
    </xf>
    <xf numFmtId="0" fontId="67" fillId="0" borderId="0" xfId="0" applyFont="1" applyAlignment="1">
      <alignment horizontal="center" vertical="center" wrapText="1"/>
    </xf>
    <xf numFmtId="164" fontId="62" fillId="0" borderId="0" xfId="2" applyNumberFormat="1" applyFont="1">
      <alignment vertical="top"/>
    </xf>
    <xf numFmtId="8" fontId="62" fillId="0" borderId="0" xfId="2" applyNumberFormat="1" applyFont="1" applyAlignment="1">
      <alignment horizontal="center" vertical="center" wrapText="1"/>
    </xf>
    <xf numFmtId="164" fontId="74" fillId="0" borderId="0" xfId="0" applyNumberFormat="1" applyFont="1" applyAlignment="1">
      <alignment horizontal="center" vertical="center" wrapText="1"/>
    </xf>
    <xf numFmtId="0" fontId="74" fillId="0" borderId="0" xfId="0" applyFont="1" applyAlignment="1">
      <alignment horizontal="center" vertical="center" wrapText="1"/>
    </xf>
    <xf numFmtId="164" fontId="62" fillId="0" borderId="0" xfId="2" applyNumberFormat="1" applyFont="1" applyAlignment="1">
      <alignment horizontal="right" vertical="top"/>
    </xf>
    <xf numFmtId="1" fontId="62" fillId="0" borderId="0" xfId="2" applyNumberFormat="1" applyFont="1" applyAlignment="1">
      <alignment horizontal="left" vertical="top"/>
    </xf>
    <xf numFmtId="164" fontId="24" fillId="0" borderId="0" xfId="2" applyNumberFormat="1" applyFont="1" applyAlignment="1">
      <alignment horizontal="right" vertical="top"/>
    </xf>
    <xf numFmtId="1" fontId="24" fillId="0" borderId="0" xfId="2" applyNumberFormat="1" applyFont="1" applyAlignment="1">
      <alignment horizontal="left" vertical="top"/>
    </xf>
    <xf numFmtId="0" fontId="118" fillId="0" borderId="0" xfId="0" applyFont="1"/>
    <xf numFmtId="0" fontId="119" fillId="0" borderId="0" xfId="0" applyFont="1" applyAlignment="1">
      <alignment horizontal="right"/>
    </xf>
    <xf numFmtId="0" fontId="120" fillId="0" borderId="0" xfId="0" applyFont="1"/>
    <xf numFmtId="0" fontId="121" fillId="0" borderId="0" xfId="3" applyFont="1"/>
    <xf numFmtId="0" fontId="122" fillId="0" borderId="0" xfId="3" applyFont="1"/>
    <xf numFmtId="0" fontId="123" fillId="0" borderId="0" xfId="3" applyFont="1"/>
    <xf numFmtId="0" fontId="121" fillId="0" borderId="0" xfId="3" applyFont="1" applyFill="1"/>
    <xf numFmtId="0" fontId="100" fillId="0" borderId="0" xfId="3" applyFont="1" applyFill="1" applyBorder="1" applyAlignment="1">
      <alignment horizontal="center" vertical="center" wrapText="1"/>
    </xf>
    <xf numFmtId="0" fontId="117" fillId="0" borderId="0" xfId="3" applyFont="1" applyFill="1" applyBorder="1" applyAlignment="1">
      <alignment horizontal="center" vertical="center" wrapText="1"/>
    </xf>
    <xf numFmtId="0" fontId="100" fillId="0" borderId="0" xfId="3" applyNumberFormat="1" applyFont="1" applyFill="1" applyBorder="1" applyAlignment="1">
      <alignment horizontal="center" vertical="center" wrapText="1"/>
    </xf>
    <xf numFmtId="164" fontId="99" fillId="0" borderId="0" xfId="3" applyNumberFormat="1" applyFont="1" applyFill="1" applyBorder="1" applyAlignment="1">
      <alignment horizontal="center" vertical="center"/>
    </xf>
    <xf numFmtId="0" fontId="53" fillId="0" borderId="5" xfId="0" applyFont="1" applyBorder="1" applyAlignment="1">
      <alignment horizontal="left" vertical="center"/>
    </xf>
    <xf numFmtId="0" fontId="53" fillId="0" borderId="1" xfId="0" applyFont="1" applyBorder="1" applyAlignment="1">
      <alignment horizontal="left" vertical="center"/>
    </xf>
    <xf numFmtId="8" fontId="80" fillId="2" borderId="0" xfId="0" applyNumberFormat="1" applyFont="1" applyFill="1" applyAlignment="1">
      <alignment horizontal="left"/>
    </xf>
    <xf numFmtId="0" fontId="22" fillId="0" borderId="0" xfId="0" applyFont="1" applyAlignment="1">
      <alignment horizontal="left"/>
    </xf>
    <xf numFmtId="0" fontId="55" fillId="2" borderId="0" xfId="0" applyFont="1" applyFill="1" applyAlignment="1">
      <alignment horizontal="center"/>
    </xf>
    <xf numFmtId="0" fontId="64" fillId="2" borderId="0" xfId="0" applyFont="1" applyFill="1" applyAlignment="1">
      <alignment horizontal="center"/>
    </xf>
    <xf numFmtId="0" fontId="64" fillId="2" borderId="0" xfId="0" applyFont="1" applyFill="1" applyAlignment="1">
      <alignment horizontal="right"/>
    </xf>
    <xf numFmtId="0" fontId="71" fillId="2" borderId="0" xfId="0" applyFont="1" applyFill="1" applyAlignment="1">
      <alignment horizontal="center"/>
    </xf>
    <xf numFmtId="0" fontId="57" fillId="2" borderId="0" xfId="0" applyFont="1" applyFill="1"/>
    <xf numFmtId="0" fontId="79" fillId="2" borderId="0" xfId="0" applyFont="1" applyFill="1"/>
    <xf numFmtId="0" fontId="79" fillId="2" borderId="0" xfId="0" applyFont="1" applyFill="1" applyAlignment="1">
      <alignment horizontal="right"/>
    </xf>
    <xf numFmtId="0" fontId="85" fillId="2" borderId="0" xfId="0" applyFont="1" applyFill="1"/>
    <xf numFmtId="8" fontId="49" fillId="2" borderId="0" xfId="0" applyNumberFormat="1" applyFont="1" applyFill="1" applyAlignment="1">
      <alignment horizontal="center"/>
    </xf>
    <xf numFmtId="0" fontId="50" fillId="0" borderId="0" xfId="0" applyFont="1" applyAlignment="1">
      <alignment horizontal="center"/>
    </xf>
    <xf numFmtId="0" fontId="74" fillId="0" borderId="0" xfId="0" applyFont="1" applyAlignment="1">
      <alignment horizontal="center"/>
    </xf>
    <xf numFmtId="0" fontId="74" fillId="0" borderId="0" xfId="0" applyFont="1" applyAlignment="1">
      <alignment horizontal="right"/>
    </xf>
    <xf numFmtId="0" fontId="0" fillId="0" borderId="0" xfId="0"/>
    <xf numFmtId="0" fontId="48" fillId="0" borderId="0" xfId="0" applyFont="1"/>
    <xf numFmtId="0" fontId="48" fillId="0" borderId="0" xfId="0" applyFont="1" applyAlignment="1">
      <alignment horizontal="right"/>
    </xf>
    <xf numFmtId="8" fontId="80" fillId="2" borderId="0" xfId="0" applyNumberFormat="1" applyFont="1" applyFill="1" applyAlignment="1">
      <alignment horizontal="center"/>
    </xf>
    <xf numFmtId="0" fontId="22" fillId="0" borderId="0" xfId="0" applyFont="1" applyAlignment="1">
      <alignment horizontal="center"/>
    </xf>
    <xf numFmtId="0" fontId="53" fillId="0" borderId="5" xfId="0" applyFont="1" applyBorder="1" applyAlignment="1">
      <alignment vertical="center"/>
    </xf>
    <xf numFmtId="0" fontId="53" fillId="0" borderId="1" xfId="0" applyFont="1" applyBorder="1" applyAlignment="1">
      <alignment vertical="center"/>
    </xf>
    <xf numFmtId="0" fontId="48" fillId="0" borderId="2" xfId="0" applyFont="1" applyBorder="1" applyAlignment="1">
      <alignment horizontal="right" vertical="center"/>
    </xf>
    <xf numFmtId="0" fontId="68" fillId="0" borderId="5" xfId="0" applyFont="1" applyBorder="1" applyAlignment="1">
      <alignment horizontal="center" vertical="center"/>
    </xf>
    <xf numFmtId="0" fontId="68" fillId="0" borderId="1" xfId="0" applyFont="1" applyBorder="1" applyAlignment="1">
      <alignment horizontal="center" vertical="center"/>
    </xf>
    <xf numFmtId="0" fontId="70" fillId="0" borderId="1" xfId="0" applyFont="1" applyBorder="1" applyAlignment="1">
      <alignment horizontal="center" vertical="center"/>
    </xf>
    <xf numFmtId="0" fontId="68" fillId="0" borderId="2" xfId="0" applyFont="1" applyBorder="1" applyAlignment="1">
      <alignment horizontal="center" vertical="center"/>
    </xf>
    <xf numFmtId="0" fontId="92" fillId="0" borderId="0" xfId="0" applyFont="1" applyAlignment="1">
      <alignment horizontal="center"/>
    </xf>
    <xf numFmtId="0" fontId="116" fillId="0" borderId="0" xfId="0" applyFont="1" applyAlignment="1">
      <alignment horizontal="center"/>
    </xf>
    <xf numFmtId="0" fontId="36" fillId="0" borderId="0" xfId="0" applyFont="1"/>
    <xf numFmtId="0" fontId="115" fillId="0" borderId="0" xfId="0" applyFont="1" applyAlignment="1">
      <alignment horizontal="right"/>
    </xf>
    <xf numFmtId="0" fontId="37" fillId="0" borderId="0" xfId="0" applyFont="1"/>
    <xf numFmtId="0" fontId="86" fillId="0" borderId="0" xfId="0" applyFont="1"/>
    <xf numFmtId="0" fontId="30" fillId="0" borderId="0" xfId="0" applyFont="1"/>
    <xf numFmtId="0" fontId="73" fillId="0" borderId="0" xfId="0" applyFont="1"/>
    <xf numFmtId="0" fontId="26" fillId="0" borderId="0" xfId="0" applyFont="1"/>
    <xf numFmtId="0" fontId="69" fillId="0" borderId="0" xfId="0" applyFont="1"/>
    <xf numFmtId="169" fontId="59" fillId="0" borderId="4" xfId="2" applyNumberFormat="1" applyFont="1" applyBorder="1" applyAlignment="1">
      <alignment horizontal="center"/>
    </xf>
    <xf numFmtId="169" fontId="78" fillId="0" borderId="4" xfId="2" applyNumberFormat="1" applyFont="1" applyBorder="1" applyAlignment="1">
      <alignment horizontal="center"/>
    </xf>
    <xf numFmtId="169" fontId="78" fillId="0" borderId="4" xfId="2" applyNumberFormat="1" applyFont="1" applyBorder="1" applyAlignment="1">
      <alignment horizontal="right"/>
    </xf>
    <xf numFmtId="0" fontId="59" fillId="0" borderId="4" xfId="2" applyFont="1" applyBorder="1" applyAlignment="1">
      <alignment horizontal="center"/>
    </xf>
    <xf numFmtId="0" fontId="84" fillId="0" borderId="4" xfId="2" applyFont="1" applyBorder="1" applyAlignment="1">
      <alignment horizontal="center"/>
    </xf>
    <xf numFmtId="165" fontId="63" fillId="0" borderId="1" xfId="0" applyNumberFormat="1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63" fillId="0" borderId="1" xfId="0" applyFont="1" applyBorder="1" applyAlignment="1">
      <alignment horizontal="left" vertical="center"/>
    </xf>
    <xf numFmtId="0" fontId="53" fillId="0" borderId="2" xfId="0" applyFont="1" applyBorder="1" applyAlignment="1">
      <alignment horizontal="left" vertical="center"/>
    </xf>
    <xf numFmtId="0" fontId="49" fillId="2" borderId="0" xfId="0" applyFont="1" applyFill="1"/>
    <xf numFmtId="0" fontId="51" fillId="2" borderId="0" xfId="0" applyFont="1" applyFill="1"/>
    <xf numFmtId="0" fontId="74" fillId="2" borderId="0" xfId="0" applyFont="1" applyFill="1"/>
    <xf numFmtId="0" fontId="74" fillId="2" borderId="0" xfId="0" applyFont="1" applyFill="1" applyAlignment="1">
      <alignment horizontal="right"/>
    </xf>
    <xf numFmtId="164" fontId="42" fillId="2" borderId="0" xfId="2" applyNumberFormat="1" applyFont="1" applyFill="1" applyAlignment="1">
      <alignment horizontal="center" wrapText="1"/>
    </xf>
    <xf numFmtId="164" fontId="87" fillId="2" borderId="0" xfId="2" applyNumberFormat="1" applyFont="1" applyFill="1" applyAlignment="1">
      <alignment horizontal="center" wrapText="1"/>
    </xf>
    <xf numFmtId="0" fontId="5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horizontal="center"/>
    </xf>
    <xf numFmtId="0" fontId="67" fillId="2" borderId="0" xfId="0" applyFont="1" applyFill="1" applyAlignment="1">
      <alignment horizontal="right"/>
    </xf>
    <xf numFmtId="0" fontId="56" fillId="2" borderId="0" xfId="0" applyFont="1" applyFill="1" applyAlignment="1">
      <alignment horizontal="left"/>
    </xf>
    <xf numFmtId="0" fontId="50" fillId="0" borderId="0" xfId="0" applyFont="1" applyAlignment="1">
      <alignment horizontal="left"/>
    </xf>
    <xf numFmtId="0" fontId="74" fillId="0" borderId="0" xfId="0" applyFont="1" applyAlignment="1">
      <alignment horizontal="left"/>
    </xf>
    <xf numFmtId="164" fontId="97" fillId="2" borderId="0" xfId="0" applyNumberFormat="1" applyFont="1" applyFill="1" applyAlignment="1">
      <alignment horizontal="left"/>
    </xf>
    <xf numFmtId="0" fontId="67" fillId="0" borderId="0" xfId="0" applyFont="1"/>
    <xf numFmtId="0" fontId="49" fillId="0" borderId="0" xfId="0" applyFont="1"/>
    <xf numFmtId="0" fontId="67" fillId="0" borderId="0" xfId="0" applyFont="1" applyAlignment="1">
      <alignment horizontal="right"/>
    </xf>
    <xf numFmtId="0" fontId="51" fillId="0" borderId="0" xfId="0" applyFont="1" applyAlignment="1">
      <alignment horizontal="center"/>
    </xf>
    <xf numFmtId="0" fontId="46" fillId="2" borderId="0" xfId="0" applyFont="1" applyFill="1" applyAlignment="1">
      <alignment horizontal="center"/>
    </xf>
    <xf numFmtId="0" fontId="81" fillId="2" borderId="0" xfId="0" applyFont="1" applyFill="1" applyAlignment="1">
      <alignment horizontal="center"/>
    </xf>
    <xf numFmtId="0" fontId="81" fillId="2" borderId="0" xfId="0" applyFont="1" applyFill="1" applyAlignment="1">
      <alignment horizontal="right"/>
    </xf>
    <xf numFmtId="0" fontId="82" fillId="2" borderId="0" xfId="0" applyFont="1" applyFill="1" applyAlignment="1">
      <alignment horizontal="center"/>
    </xf>
    <xf numFmtId="0" fontId="49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48" fillId="0" borderId="0" xfId="0" applyFont="1" applyAlignment="1">
      <alignment horizontal="left"/>
    </xf>
    <xf numFmtId="0" fontId="72" fillId="0" borderId="0" xfId="0" applyFont="1" applyAlignment="1">
      <alignment horizontal="left"/>
    </xf>
    <xf numFmtId="164" fontId="58" fillId="2" borderId="0" xfId="0" applyNumberFormat="1" applyFont="1" applyFill="1"/>
  </cellXfs>
  <cellStyles count="65">
    <cellStyle name="Currency" xfId="1" builtinId="4"/>
    <cellStyle name="Hyperlink" xfId="3" builtinId="8"/>
    <cellStyle name="Normal" xfId="0" builtinId="0"/>
    <cellStyle name="Normal 10" xfId="17" xr:uid="{00000000-0005-0000-0000-000003000000}"/>
    <cellStyle name="Normal 10 2" xfId="49" xr:uid="{97F19BDB-F4C1-4FAA-A34F-5C48C82A2B7F}"/>
    <cellStyle name="Normal 11" xfId="18" xr:uid="{00000000-0005-0000-0000-000004000000}"/>
    <cellStyle name="Normal 11 2" xfId="50" xr:uid="{3E0C5199-F195-428C-B3A0-97EBCA7CA8E5}"/>
    <cellStyle name="Normal 12" xfId="19" xr:uid="{00000000-0005-0000-0000-000005000000}"/>
    <cellStyle name="Normal 12 2" xfId="51" xr:uid="{05BDE6A3-0504-40B9-A02E-D7458541DA6B}"/>
    <cellStyle name="Normal 13" xfId="20" xr:uid="{00000000-0005-0000-0000-000006000000}"/>
    <cellStyle name="Normal 13 2" xfId="52" xr:uid="{24A645E7-3666-4F25-997C-7E21F667D27D}"/>
    <cellStyle name="Normal 14" xfId="21" xr:uid="{B3608A94-867D-4F1F-A8D4-123C9D8DFC6F}"/>
    <cellStyle name="Normal 14 2" xfId="53" xr:uid="{E0262782-8C83-4A06-8296-368C6CC8CE21}"/>
    <cellStyle name="Normal 15" xfId="26" xr:uid="{03877640-D075-472D-BA06-7D9C9057A0AC}"/>
    <cellStyle name="Normal 15 2" xfId="58" xr:uid="{192C95E8-6571-4EC8-B126-B01E917F735F}"/>
    <cellStyle name="Normal 16" xfId="25" xr:uid="{CB6DCB3E-B266-4C6B-B4DF-FA99CA5FDC32}"/>
    <cellStyle name="Normal 16 2" xfId="57" xr:uid="{9CEA63ED-C507-469A-86F2-4CE74C063587}"/>
    <cellStyle name="Normal 17" xfId="27" xr:uid="{79D52AE3-A462-4716-9429-938B77DDAF07}"/>
    <cellStyle name="Normal 17 2" xfId="59" xr:uid="{44129636-57E3-4774-ADC1-CF6CF89BC926}"/>
    <cellStyle name="Normal 18" xfId="28" xr:uid="{1F65E9D8-5656-4E22-82B3-90C9D26C7960}"/>
    <cellStyle name="Normal 18 2" xfId="60" xr:uid="{4B228D5D-744F-47C0-9D24-CD07EB36B3F5}"/>
    <cellStyle name="Normal 19" xfId="29" xr:uid="{6DA6D540-2BB3-454C-B9A8-43BF92259D58}"/>
    <cellStyle name="Normal 19 2" xfId="61" xr:uid="{49AE772C-B45A-44B4-9080-930D29BBAC1A}"/>
    <cellStyle name="Normal 2" xfId="4" xr:uid="{00000000-0005-0000-0000-000007000000}"/>
    <cellStyle name="Normal 2 2" xfId="11" xr:uid="{00000000-0005-0000-0000-000008000000}"/>
    <cellStyle name="Normal 2 2 2" xfId="43" xr:uid="{8938C17F-F6A3-4EAC-81FE-AE5FBBA90C22}"/>
    <cellStyle name="Normal 2 3" xfId="36" xr:uid="{0B6B9F8D-6317-4383-84CE-06EC47F448C9}"/>
    <cellStyle name="Normal 20" xfId="30" xr:uid="{F5383DBF-1ED5-4868-9CA3-FDE8B3305E61}"/>
    <cellStyle name="Normal 20 2" xfId="62" xr:uid="{C1199C71-A219-49DB-B9FF-51DF1AD96839}"/>
    <cellStyle name="Normal 21" xfId="31" xr:uid="{995AC9B8-09F5-4F88-8A31-BD079C350DA5}"/>
    <cellStyle name="Normal 21 2" xfId="63" xr:uid="{67EC02C0-1579-4C01-BFCC-F61D5022B2B9}"/>
    <cellStyle name="Normal 22" xfId="32" xr:uid="{F9B553E7-AE86-4DAD-9E7F-D54196D4EA89}"/>
    <cellStyle name="Normal 22 2" xfId="64" xr:uid="{782A316B-4950-4787-8A6E-282CA8E83634}"/>
    <cellStyle name="Normal 23" xfId="35" xr:uid="{3619060C-3F42-4231-B773-B8F6F3160836}"/>
    <cellStyle name="Normal 25" xfId="33" xr:uid="{AA491ACE-617A-4626-9B46-5328667620EA}"/>
    <cellStyle name="Normal 27" xfId="24" xr:uid="{7C42650A-8571-4BEC-BE2C-5C0247BCCB00}"/>
    <cellStyle name="Normal 27 2" xfId="56" xr:uid="{F9F74E82-7A52-4C7D-80E2-4704FC1678E7}"/>
    <cellStyle name="Normal 28" xfId="23" xr:uid="{A005005E-837A-4ECD-8140-570F179AE7F6}"/>
    <cellStyle name="Normal 28 2" xfId="55" xr:uid="{94A87E4B-CE36-4B13-B03F-DF9F278AC1C8}"/>
    <cellStyle name="Normal 29" xfId="22" xr:uid="{C18B709F-1F70-4964-8BDB-08133EC9BB91}"/>
    <cellStyle name="Normal 29 2" xfId="54" xr:uid="{E6C4C7BA-7A09-47FD-BAE6-BFF641F6F214}"/>
    <cellStyle name="Normal 3" xfId="5" xr:uid="{00000000-0005-0000-0000-000009000000}"/>
    <cellStyle name="Normal 3 2" xfId="12" xr:uid="{00000000-0005-0000-0000-00000A000000}"/>
    <cellStyle name="Normal 3 2 2" xfId="44" xr:uid="{F4873FDA-643A-4A6B-AC1A-AA329E7A796D}"/>
    <cellStyle name="Normal 3 3" xfId="37" xr:uid="{2CA63D2E-0204-41F3-949B-E2CFA73B2806}"/>
    <cellStyle name="Normal 33" xfId="34" xr:uid="{A21F1888-C6CB-4E3B-BEFF-D0216B4E147F}"/>
    <cellStyle name="Normal 4" xfId="6" xr:uid="{00000000-0005-0000-0000-00000B000000}"/>
    <cellStyle name="Normal 4 2" xfId="13" xr:uid="{00000000-0005-0000-0000-00000C000000}"/>
    <cellStyle name="Normal 4 2 2" xfId="45" xr:uid="{5FA20A4F-3DDE-4989-A2EE-160EBF3961D5}"/>
    <cellStyle name="Normal 4 3" xfId="38" xr:uid="{AE4AB0D1-8676-4BB8-858F-56E229EBD7EB}"/>
    <cellStyle name="Normal 5" xfId="7" xr:uid="{00000000-0005-0000-0000-00000D000000}"/>
    <cellStyle name="Normal 5 2" xfId="14" xr:uid="{00000000-0005-0000-0000-00000E000000}"/>
    <cellStyle name="Normal 5 2 2" xfId="46" xr:uid="{741110C0-E8AF-46BC-93CC-012C1A392DE2}"/>
    <cellStyle name="Normal 5 3" xfId="39" xr:uid="{0FB2BC9A-EB21-4768-9108-8D9085B951F7}"/>
    <cellStyle name="Normal 6" xfId="8" xr:uid="{00000000-0005-0000-0000-00000F000000}"/>
    <cellStyle name="Normal 6 2" xfId="15" xr:uid="{00000000-0005-0000-0000-000010000000}"/>
    <cellStyle name="Normal 6 2 2" xfId="47" xr:uid="{4199F5BA-06CE-4600-B105-FDAC71A90918}"/>
    <cellStyle name="Normal 6 3" xfId="40" xr:uid="{B8C8241C-6681-423E-8DA3-B7764D22D966}"/>
    <cellStyle name="Normal 7" xfId="9" xr:uid="{00000000-0005-0000-0000-000011000000}"/>
    <cellStyle name="Normal 7 2" xfId="41" xr:uid="{95235E93-03FA-4349-9C13-BE342C146549}"/>
    <cellStyle name="Normal 8" xfId="10" xr:uid="{00000000-0005-0000-0000-000012000000}"/>
    <cellStyle name="Normal 8 2" xfId="42" xr:uid="{232D11B1-931C-44EF-86FA-616F107069B6}"/>
    <cellStyle name="Normal 9" xfId="16" xr:uid="{00000000-0005-0000-0000-000013000000}"/>
    <cellStyle name="Normal 9 2" xfId="48" xr:uid="{3723EB01-585E-43DB-A598-E7E00CBD66C2}"/>
    <cellStyle name="Normal_availability results" xfId="2" xr:uid="{00000000-0005-0000-0000-00001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  <mruColors>
      <color rgb="FFADB1B1"/>
      <color rgb="FFC600BD"/>
      <color rgb="FFF26516"/>
      <color rgb="FFD9C8FC"/>
      <color rgb="FFD08E58"/>
      <color rgb="FFFF0066"/>
      <color rgb="FFA65A7B"/>
      <color rgb="FFCFC3CB"/>
      <color rgb="FF7DC57D"/>
      <color rgb="FF7738F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4.png"/><Relationship Id="rId7" Type="http://schemas.openxmlformats.org/officeDocument/2006/relationships/image" Target="../media/image7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6" Type="http://schemas.openxmlformats.org/officeDocument/2006/relationships/image" Target="../media/image6.png"/><Relationship Id="rId11" Type="http://schemas.openxmlformats.org/officeDocument/2006/relationships/image" Target="../media/image10.png"/><Relationship Id="rId5" Type="http://schemas.openxmlformats.org/officeDocument/2006/relationships/image" Target="../media/image5.png"/><Relationship Id="rId10" Type="http://schemas.openxmlformats.org/officeDocument/2006/relationships/image" Target="../media/image9.png"/><Relationship Id="rId4" Type="http://schemas.openxmlformats.org/officeDocument/2006/relationships/hyperlink" Target="https://www.instagram.com/medfordnursery/" TargetMode="External"/><Relationship Id="rId9" Type="http://schemas.openxmlformats.org/officeDocument/2006/relationships/hyperlink" Target="https://medfordnursery.com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2" name="Picture 435" descr="pw">
          <a:extLst>
            <a:ext uri="{FF2B5EF4-FFF2-40B4-BE49-F238E27FC236}">
              <a16:creationId xmlns:a16="http://schemas.microsoft.com/office/drawing/2014/main" id="{8A3B3EE0-1A27-4DAF-A165-774739AD3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3" name="Picture 436" descr="pw">
          <a:extLst>
            <a:ext uri="{FF2B5EF4-FFF2-40B4-BE49-F238E27FC236}">
              <a16:creationId xmlns:a16="http://schemas.microsoft.com/office/drawing/2014/main" id="{2EA2F40E-8B32-43A7-A12D-675D8A21F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4" name="Picture 437" descr="Hydrangea All Summer Beauty">
          <a:extLst>
            <a:ext uri="{FF2B5EF4-FFF2-40B4-BE49-F238E27FC236}">
              <a16:creationId xmlns:a16="http://schemas.microsoft.com/office/drawing/2014/main" id="{1130D6F9-D178-41D5-9843-B598467D1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5" name="Picture 438" descr="pw">
          <a:extLst>
            <a:ext uri="{FF2B5EF4-FFF2-40B4-BE49-F238E27FC236}">
              <a16:creationId xmlns:a16="http://schemas.microsoft.com/office/drawing/2014/main" id="{658FA374-65BE-4369-B249-32FCD8A40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6" name="Picture 439" descr="pw">
          <a:extLst>
            <a:ext uri="{FF2B5EF4-FFF2-40B4-BE49-F238E27FC236}">
              <a16:creationId xmlns:a16="http://schemas.microsoft.com/office/drawing/2014/main" id="{7D432527-6589-4CD4-B9D9-D811234BE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7" name="Picture 440" descr="pw">
          <a:extLst>
            <a:ext uri="{FF2B5EF4-FFF2-40B4-BE49-F238E27FC236}">
              <a16:creationId xmlns:a16="http://schemas.microsoft.com/office/drawing/2014/main" id="{B094102F-6C24-41EC-B5A6-1ACF0F12B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8" name="Picture 441" descr="pw">
          <a:extLst>
            <a:ext uri="{FF2B5EF4-FFF2-40B4-BE49-F238E27FC236}">
              <a16:creationId xmlns:a16="http://schemas.microsoft.com/office/drawing/2014/main" id="{DF093F87-6865-45A5-9364-C35DA87AF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9" name="Picture 442" descr="pw">
          <a:extLst>
            <a:ext uri="{FF2B5EF4-FFF2-40B4-BE49-F238E27FC236}">
              <a16:creationId xmlns:a16="http://schemas.microsoft.com/office/drawing/2014/main" id="{2064B5D1-52A9-4E68-9FF2-0EB163B8A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0" name="Picture 443" descr="Hydrangea All Summer Beauty">
          <a:extLst>
            <a:ext uri="{FF2B5EF4-FFF2-40B4-BE49-F238E27FC236}">
              <a16:creationId xmlns:a16="http://schemas.microsoft.com/office/drawing/2014/main" id="{847A8385-D212-4755-AAD4-15EC23D86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1" name="Picture 444" descr="pw">
          <a:extLst>
            <a:ext uri="{FF2B5EF4-FFF2-40B4-BE49-F238E27FC236}">
              <a16:creationId xmlns:a16="http://schemas.microsoft.com/office/drawing/2014/main" id="{458F6CA8-925D-4B52-9F9A-578C540FB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2" name="Picture 445" descr="pw">
          <a:extLst>
            <a:ext uri="{FF2B5EF4-FFF2-40B4-BE49-F238E27FC236}">
              <a16:creationId xmlns:a16="http://schemas.microsoft.com/office/drawing/2014/main" id="{CE5DA92C-E099-4B59-845E-C745DBEF5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3" name="Picture 446" descr="pw">
          <a:extLst>
            <a:ext uri="{FF2B5EF4-FFF2-40B4-BE49-F238E27FC236}">
              <a16:creationId xmlns:a16="http://schemas.microsoft.com/office/drawing/2014/main" id="{9187B858-35D6-4F9C-9BAE-64906E587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4" name="Picture 447" descr="pw">
          <a:extLst>
            <a:ext uri="{FF2B5EF4-FFF2-40B4-BE49-F238E27FC236}">
              <a16:creationId xmlns:a16="http://schemas.microsoft.com/office/drawing/2014/main" id="{17DAB023-FF85-4F11-B3E0-AF8799B07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485775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5" name="Picture 448" descr="Hydrangea All Summer Beauty">
          <a:extLst>
            <a:ext uri="{FF2B5EF4-FFF2-40B4-BE49-F238E27FC236}">
              <a16:creationId xmlns:a16="http://schemas.microsoft.com/office/drawing/2014/main" id="{E009C892-C4E5-4D5D-B7A3-FFB164CA0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8150" y="5705475"/>
          <a:ext cx="4953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6" name="Picture 449" descr="pw">
          <a:extLst>
            <a:ext uri="{FF2B5EF4-FFF2-40B4-BE49-F238E27FC236}">
              <a16:creationId xmlns:a16="http://schemas.microsoft.com/office/drawing/2014/main" id="{84D4C4D2-1735-40B6-9CF8-7FF639571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7" name="Picture 450" descr="pw">
          <a:extLst>
            <a:ext uri="{FF2B5EF4-FFF2-40B4-BE49-F238E27FC236}">
              <a16:creationId xmlns:a16="http://schemas.microsoft.com/office/drawing/2014/main" id="{995DAE1C-D666-4CE6-A7F9-6C5751E12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132907</xdr:colOff>
      <xdr:row>1</xdr:row>
      <xdr:rowOff>208007</xdr:rowOff>
    </xdr:from>
    <xdr:to>
      <xdr:col>4</xdr:col>
      <xdr:colOff>699978</xdr:colOff>
      <xdr:row>7</xdr:row>
      <xdr:rowOff>11987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A37244C-7AD9-48DD-9405-A16745234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07" y="374141"/>
          <a:ext cx="5274193" cy="1432090"/>
        </a:xfrm>
        <a:prstGeom prst="rect">
          <a:avLst/>
        </a:prstGeom>
      </xdr:spPr>
    </xdr:pic>
    <xdr:clientData/>
  </xdr:twoCellAnchor>
  <xdr:twoCellAnchor editAs="oneCell">
    <xdr:from>
      <xdr:col>9</xdr:col>
      <xdr:colOff>320372</xdr:colOff>
      <xdr:row>5</xdr:row>
      <xdr:rowOff>1</xdr:rowOff>
    </xdr:from>
    <xdr:to>
      <xdr:col>9</xdr:col>
      <xdr:colOff>1227873</xdr:colOff>
      <xdr:row>7</xdr:row>
      <xdr:rowOff>359383</xdr:rowOff>
    </xdr:to>
    <xdr:pic>
      <xdr:nvPicPr>
        <xdr:cNvPr id="19" name="Picture 1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9FF4EBE-9C1C-4822-AEA2-F1797BAF6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111186" y="1395524"/>
          <a:ext cx="907501" cy="891010"/>
        </a:xfrm>
        <a:prstGeom prst="rect">
          <a:avLst/>
        </a:prstGeom>
      </xdr:spPr>
    </xdr:pic>
    <xdr:clientData/>
  </xdr:twoCellAnchor>
  <xdr:twoCellAnchor editAs="oneCell">
    <xdr:from>
      <xdr:col>9</xdr:col>
      <xdr:colOff>268899</xdr:colOff>
      <xdr:row>0</xdr:row>
      <xdr:rowOff>252413</xdr:rowOff>
    </xdr:from>
    <xdr:to>
      <xdr:col>9</xdr:col>
      <xdr:colOff>2466362</xdr:colOff>
      <xdr:row>4</xdr:row>
      <xdr:rowOff>167794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8153EE3-19CA-3881-512B-A31A50FDB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1549" y="252413"/>
          <a:ext cx="2197463" cy="1039331"/>
        </a:xfrm>
        <a:prstGeom prst="rect">
          <a:avLst/>
        </a:prstGeom>
      </xdr:spPr>
    </xdr:pic>
    <xdr:clientData/>
  </xdr:twoCellAnchor>
  <xdr:twoCellAnchor editAs="oneCell">
    <xdr:from>
      <xdr:col>9</xdr:col>
      <xdr:colOff>1561657</xdr:colOff>
      <xdr:row>5</xdr:row>
      <xdr:rowOff>11077</xdr:rowOff>
    </xdr:from>
    <xdr:to>
      <xdr:col>9</xdr:col>
      <xdr:colOff>2300463</xdr:colOff>
      <xdr:row>7</xdr:row>
      <xdr:rowOff>177210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DE969E4C-803A-AA7A-1093-DD2B8F947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352471" y="1406600"/>
          <a:ext cx="738806" cy="697761"/>
        </a:xfrm>
        <a:prstGeom prst="rect">
          <a:avLst/>
        </a:prstGeom>
      </xdr:spPr>
    </xdr:pic>
    <xdr:clientData/>
  </xdr:twoCellAnchor>
  <xdr:twoCellAnchor editAs="oneCell">
    <xdr:from>
      <xdr:col>9</xdr:col>
      <xdr:colOff>1284768</xdr:colOff>
      <xdr:row>7</xdr:row>
      <xdr:rowOff>188285</xdr:rowOff>
    </xdr:from>
    <xdr:to>
      <xdr:col>9</xdr:col>
      <xdr:colOff>2513664</xdr:colOff>
      <xdr:row>8</xdr:row>
      <xdr:rowOff>2242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BDFBD94-DD20-BF73-D399-7FF2B0BF7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075582" y="2115436"/>
          <a:ext cx="1228896" cy="19052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7</xdr:row>
      <xdr:rowOff>9525</xdr:rowOff>
    </xdr:from>
    <xdr:to>
      <xdr:col>2</xdr:col>
      <xdr:colOff>47890</xdr:colOff>
      <xdr:row>7</xdr:row>
      <xdr:rowOff>238157</xdr:rowOff>
    </xdr:to>
    <xdr:pic>
      <xdr:nvPicPr>
        <xdr:cNvPr id="27" name="Picture 2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A9930327-C02A-9A50-02EA-4483BA0CE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5250" y="1933575"/>
          <a:ext cx="1895740" cy="2286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10</xdr:col>
      <xdr:colOff>1270</xdr:colOff>
      <xdr:row>48</xdr:row>
      <xdr:rowOff>514350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CFE5C5FE-2636-D072-FCD1-5CF3F0BC9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81675"/>
          <a:ext cx="12402820" cy="979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medfordnursery.com/wp-content/uploads/2025/08/3-Hibiscus-syriacus-Sugar-Tip%C2%AE-scaled.jpg" TargetMode="External"/><Relationship Id="rId21" Type="http://schemas.openxmlformats.org/officeDocument/2006/relationships/hyperlink" Target="https://medfordnursery.com/wp-content/uploads/2025/08/1-Echin.-Double-Coded%E2%84%A2-Butter-Pecan-scaled.jpg" TargetMode="External"/><Relationship Id="rId42" Type="http://schemas.openxmlformats.org/officeDocument/2006/relationships/hyperlink" Target="https://medfordnursery.com/wp-content/uploads/2025/08/1-Rudbeckia-SmileyZ%E2%84%A2-Happy-scaled.jpg" TargetMode="External"/><Relationship Id="rId63" Type="http://schemas.openxmlformats.org/officeDocument/2006/relationships/hyperlink" Target="https://medfordnursery.com/wp-content/uploads/2025/08/2-Coreopsis-Big-Bang%E2%84%A2-Mercury-Rising%E2%84%A2-scaled.jpg" TargetMode="External"/><Relationship Id="rId84" Type="http://schemas.openxmlformats.org/officeDocument/2006/relationships/hyperlink" Target="https://medfordnursery.com/wp-content/uploads/2025/08/2-Schizachyrium-scoparium-Chameleon-scaled.jpg" TargetMode="External"/><Relationship Id="rId138" Type="http://schemas.openxmlformats.org/officeDocument/2006/relationships/hyperlink" Target="https://medfordnursery.com/wp-content/uploads/2025/08/3-Phy.-opul.-First-Editions%C2%AE-Amber-Jubilee%C2%AE-scaled.jpg" TargetMode="External"/><Relationship Id="rId159" Type="http://schemas.openxmlformats.org/officeDocument/2006/relationships/hyperlink" Target="https://medfordnursery.com/wp-content/uploads/2025/08/3-Viburnum-plicatum-Opening-Day%E2%84%A2-scaled.jpg" TargetMode="External"/><Relationship Id="rId170" Type="http://schemas.openxmlformats.org/officeDocument/2006/relationships/hyperlink" Target="https://medfordnursery.com/wp-content/uploads/2025/08/5-Pieris-japonica-Mountain-Fire-scaled.jpeg" TargetMode="External"/><Relationship Id="rId107" Type="http://schemas.openxmlformats.org/officeDocument/2006/relationships/hyperlink" Target="https://medfordnursery.com/wp-content/uploads/2025/08/3-Hibiscus-Head-Over-Heels%C2%AE-Dream-scaled.jpg" TargetMode="External"/><Relationship Id="rId11" Type="http://schemas.openxmlformats.org/officeDocument/2006/relationships/hyperlink" Target="https://medfordnursery.com/wp-content/uploads/2025/08/1-Coreopsis-UpTick%E2%84%A2-Gold-Bronze-scaled.jpg" TargetMode="External"/><Relationship Id="rId32" Type="http://schemas.openxmlformats.org/officeDocument/2006/relationships/hyperlink" Target="https://medfordnursery.com/wp-content/uploads/2025/08/1-Pennisetum-alop.-Hameln-scaled.jpg" TargetMode="External"/><Relationship Id="rId53" Type="http://schemas.openxmlformats.org/officeDocument/2006/relationships/hyperlink" Target="https://medfordnursery.com/wp-content/uploads/2025/08/1-Veronica-spicata-Moody-Blues%C2%AE-Mauve-scaled.jpg" TargetMode="External"/><Relationship Id="rId74" Type="http://schemas.openxmlformats.org/officeDocument/2006/relationships/hyperlink" Target="https://medfordnursery.com/wp-content/uploads/2025/08/2-Phlox-Opening-Act-Ultrapink-scaled.jpg" TargetMode="External"/><Relationship Id="rId128" Type="http://schemas.openxmlformats.org/officeDocument/2006/relationships/hyperlink" Target="https://medfordnursery.com/wp-content/uploads/2025/08/3-Junip.-communis-Gold-Cone-scaled.jpg" TargetMode="External"/><Relationship Id="rId149" Type="http://schemas.openxmlformats.org/officeDocument/2006/relationships/hyperlink" Target="https://medfordnursery.com/wp-content/uploads/2025/08/3-Rose-Shr.-Coral-Knock-Out%C2%AE-19803-scaled.jpg" TargetMode="External"/><Relationship Id="rId5" Type="http://schemas.openxmlformats.org/officeDocument/2006/relationships/hyperlink" Target="https://medfordnursery.com/wp-content/uploads/2025/08/1-Amsonia-tabern.-Storm-Cloud-scaled.jpg" TargetMode="External"/><Relationship Id="rId95" Type="http://schemas.openxmlformats.org/officeDocument/2006/relationships/hyperlink" Target="https://medfordnursery.com/wp-content/uploads/2025/08/3-Buddleia-dav.-Groovy-Grape%E2%84%A2-scaled.jpg" TargetMode="External"/><Relationship Id="rId160" Type="http://schemas.openxmlformats.org/officeDocument/2006/relationships/hyperlink" Target="https://medfordnursery.com/wp-content/uploads/2025/08/3-Weigela-fl.-Midnight-Sun%E2%84%A2-scaled.jpg" TargetMode="External"/><Relationship Id="rId22" Type="http://schemas.openxmlformats.org/officeDocument/2006/relationships/hyperlink" Target="https://medfordnursery.com/wp-content/uploads/2025/08/1-Echin.-Sunny-Days%E2%84%A2-Ruby-scaled.jpg" TargetMode="External"/><Relationship Id="rId43" Type="http://schemas.openxmlformats.org/officeDocument/2006/relationships/hyperlink" Target="https://medfordnursery.com/wp-content/uploads/2025/08/1-Rudbeckia-SmileyZ%E2%84%A2-Kissing-scaled.jpg" TargetMode="External"/><Relationship Id="rId64" Type="http://schemas.openxmlformats.org/officeDocument/2006/relationships/hyperlink" Target="https://medfordnursery.com/wp-content/uploads/2025/08/2-Euon.-alatus-Compactus-scaled.jpg" TargetMode="External"/><Relationship Id="rId118" Type="http://schemas.openxmlformats.org/officeDocument/2006/relationships/hyperlink" Target="https://medfordnursery.com/wp-content/uploads/2025/08/3-Hibiscus-syriacus-White-Pillar%C2%AE-scaled.jpg" TargetMode="External"/><Relationship Id="rId139" Type="http://schemas.openxmlformats.org/officeDocument/2006/relationships/hyperlink" Target="https://medfordnursery.com/wp-content/uploads/2025/08/3-Physocarpus-opulifolius-Ginger-Wine%C2%AE-scaled.jpg" TargetMode="External"/><Relationship Id="rId85" Type="http://schemas.openxmlformats.org/officeDocument/2006/relationships/hyperlink" Target="https://medfordnursery.com/wp-content/uploads/2025/08/2-Sedum-Night-Embers-scaled.jpg" TargetMode="External"/><Relationship Id="rId150" Type="http://schemas.openxmlformats.org/officeDocument/2006/relationships/hyperlink" Target="https://medfordnursery.com/wp-content/uploads/2025/08/3-Rose-Shr.-Double-Knock-Out%C2%AE-16202-scaled.jpg" TargetMode="External"/><Relationship Id="rId171" Type="http://schemas.openxmlformats.org/officeDocument/2006/relationships/hyperlink" Target="https://medfordnursery.com/wp-content/uploads/2025/08/5-Thuja-plicata-Green-Giant-scaled.jpg" TargetMode="External"/><Relationship Id="rId12" Type="http://schemas.openxmlformats.org/officeDocument/2006/relationships/hyperlink" Target="https://medfordnursery.com/wp-content/uploads/2025/08/1-Dicentra-eximia-scaled.jpg" TargetMode="External"/><Relationship Id="rId33" Type="http://schemas.openxmlformats.org/officeDocument/2006/relationships/hyperlink" Target="https://medfordnursery.com/wp-content/uploads/2025/08/1-Pennisetum-alop.-Little-Bunny-scaled.jpg" TargetMode="External"/><Relationship Id="rId108" Type="http://schemas.openxmlformats.org/officeDocument/2006/relationships/hyperlink" Target="https://medfordnursery.com/wp-content/uploads/2025/08/3-Hibiscus-Starry-Starry-Night-scaled.jpg" TargetMode="External"/><Relationship Id="rId129" Type="http://schemas.openxmlformats.org/officeDocument/2006/relationships/hyperlink" Target="https://medfordnursery.com/wp-content/uploads/2025/08/3-Junip.-conferta-Blue-Pacific-scaled.jpg" TargetMode="External"/><Relationship Id="rId54" Type="http://schemas.openxmlformats.org/officeDocument/2006/relationships/hyperlink" Target="https://medfordnursery.com/wp-content/uploads/2025/08/1-Veronica-spicata-Moody-Blues%C2%AE-Sky-Blue-scaled.jpg" TargetMode="External"/><Relationship Id="rId75" Type="http://schemas.openxmlformats.org/officeDocument/2006/relationships/hyperlink" Target="https://medfordnursery.com/wp-content/uploads/2025/08/2-Phlox-pani.-Garden-Girls%E2%84%A2-Uptown-Girl-scaled.jpg" TargetMode="External"/><Relationship Id="rId96" Type="http://schemas.openxmlformats.org/officeDocument/2006/relationships/hyperlink" Target="https://medfordnursery.com/wp-content/uploads/2025/08/3-Buddleia-Miss-Molly-scaled.jpg" TargetMode="External"/><Relationship Id="rId140" Type="http://schemas.openxmlformats.org/officeDocument/2006/relationships/hyperlink" Target="https://medfordnursery.com/wp-content/uploads/2025/08/3-Physocarpus-opulifolius-Tiny-Wine%C2%AE-scaled.jpg" TargetMode="External"/><Relationship Id="rId161" Type="http://schemas.openxmlformats.org/officeDocument/2006/relationships/hyperlink" Target="https://medfordnursery.com/wp-content/uploads/2025/08/3-Weigela-fl.-Wine-And-Roses%C2%AE-10772-scaled.jpg" TargetMode="External"/><Relationship Id="rId6" Type="http://schemas.openxmlformats.org/officeDocument/2006/relationships/hyperlink" Target="https://medfordnursery.com/wp-content/uploads/2025/08/1-Asclepias-tuberosa-scaled.jpg" TargetMode="External"/><Relationship Id="rId23" Type="http://schemas.openxmlformats.org/officeDocument/2006/relationships/hyperlink" Target="https://medfordnursery.com/wp-content/uploads/2025/08/1-Echin.-x-hybrida-Sombrero%C2%AE-Baja-Burgundy-scaled.jpg" TargetMode="External"/><Relationship Id="rId28" Type="http://schemas.openxmlformats.org/officeDocument/2006/relationships/hyperlink" Target="https://medfordnursery.com/wp-content/uploads/2025/08/1-Echinacea-French-Tips--scaled.jpg" TargetMode="External"/><Relationship Id="rId49" Type="http://schemas.openxmlformats.org/officeDocument/2006/relationships/hyperlink" Target="https://medfordnursery.com/wp-content/uploads/2025/08/1-Sedum-spectabile-Autumn-Joy-scaled.jpg" TargetMode="External"/><Relationship Id="rId114" Type="http://schemas.openxmlformats.org/officeDocument/2006/relationships/hyperlink" Target="https://medfordnursery.com/wp-content/uploads/2025/08/3-Hibiscus-syriacus-Paraplu-Rouge%C2%AE-scaled.jpg" TargetMode="External"/><Relationship Id="rId119" Type="http://schemas.openxmlformats.org/officeDocument/2006/relationships/hyperlink" Target="https://medfordnursery.com/wp-content/uploads/2025/08/3-Hydrangea-arbor.-Invincibelle-Mini-Mauvette%C2%AE-scaled.jpg" TargetMode="External"/><Relationship Id="rId44" Type="http://schemas.openxmlformats.org/officeDocument/2006/relationships/hyperlink" Target="https://medfordnursery.com/wp-content/uploads/2025/08/1-Rudbeckia-x-Glitters-Like-Gold-scaled.jpg" TargetMode="External"/><Relationship Id="rId60" Type="http://schemas.openxmlformats.org/officeDocument/2006/relationships/hyperlink" Target="https://medfordnursery.com/wp-content/uploads/2025/08/2-Buxus-Green-Velvet-scaled.jpg" TargetMode="External"/><Relationship Id="rId65" Type="http://schemas.openxmlformats.org/officeDocument/2006/relationships/hyperlink" Target="https://medfordnursery.com/wp-content/uploads/2025/08/2-Junip.-chin.-Casino-Gold-scaled.jpg" TargetMode="External"/><Relationship Id="rId81" Type="http://schemas.openxmlformats.org/officeDocument/2006/relationships/hyperlink" Target="https://medfordnursery.com/wp-content/uploads/2025/08/2-Rudbeckia-fulg.-var.-sull.-Goldsturm.jpg" TargetMode="External"/><Relationship Id="rId86" Type="http://schemas.openxmlformats.org/officeDocument/2006/relationships/hyperlink" Target="https://medfordnursery.com/wp-content/uploads/2025/08/2-Sedum-telephium-Matrona-scaled.jpg" TargetMode="External"/><Relationship Id="rId130" Type="http://schemas.openxmlformats.org/officeDocument/2006/relationships/hyperlink" Target="https://medfordnursery.com/wp-content/uploads/2025/08/3-Junip.-squamata-Parsoni-scaled.jpg" TargetMode="External"/><Relationship Id="rId135" Type="http://schemas.openxmlformats.org/officeDocument/2006/relationships/hyperlink" Target="https://medfordnursery.com/wp-content/uploads/2025/08/3-Panicum-virgatum-Prairie-Winds%C2%AE-Apache-Rose-scaled.jpg" TargetMode="External"/><Relationship Id="rId151" Type="http://schemas.openxmlformats.org/officeDocument/2006/relationships/hyperlink" Target="https://medfordnursery.com/wp-content/uploads/2025/08/3-Rose-Shr.-Easy-Bee-zy%E2%84%A2-Knock-Out%C2%AE-PPAF-scaled.jpg" TargetMode="External"/><Relationship Id="rId156" Type="http://schemas.openxmlformats.org/officeDocument/2006/relationships/hyperlink" Target="https://medfordnursery.com/wp-content/uploads/2025/08/3-Spiraea-japonica-Goldmound-scaled.jpg" TargetMode="External"/><Relationship Id="rId177" Type="http://schemas.openxmlformats.org/officeDocument/2006/relationships/hyperlink" Target="https://medfordnursery.com/wp-content/uploads/2025/08/1-Tiarella-Oakleaf-scaled.jpg" TargetMode="External"/><Relationship Id="rId172" Type="http://schemas.openxmlformats.org/officeDocument/2006/relationships/hyperlink" Target="https://medfordnursery.com/wp-content/uploads/2025/08/5-Viburnum-plicatum-Shasta-scaled.jpg" TargetMode="External"/><Relationship Id="rId13" Type="http://schemas.openxmlformats.org/officeDocument/2006/relationships/hyperlink" Target="https://medfordnursery.com/wp-content/uploads/2025/08/1-Echin.-Sunseekers%C2%AE-Apple-Green--scaled.jpg" TargetMode="External"/><Relationship Id="rId18" Type="http://schemas.openxmlformats.org/officeDocument/2006/relationships/hyperlink" Target="https://medfordnursery.com/wp-content/uploads/2025/08/1-Echin.-Artisan%E2%84%A2-Soft-Orange-scaled.jpg" TargetMode="External"/><Relationship Id="rId39" Type="http://schemas.openxmlformats.org/officeDocument/2006/relationships/hyperlink" Target="https://medfordnursery.com/wp-content/uploads/2025/08/1-Platycodon-grandiflorus-Sentimental-Blue-scaled.jpg" TargetMode="External"/><Relationship Id="rId109" Type="http://schemas.openxmlformats.org/officeDocument/2006/relationships/hyperlink" Target="https://medfordnursery.com/wp-content/uploads/2025/08/3-Hibiscus-Summerific%C2%AE-Berry-Awesome-PPAF-scaled.jpg" TargetMode="External"/><Relationship Id="rId34" Type="http://schemas.openxmlformats.org/officeDocument/2006/relationships/hyperlink" Target="https://medfordnursery.com/wp-content/uploads/2025/08/1-Perovskia-atriplicifolia-Denim-n-Lace-scaled.jpg" TargetMode="External"/><Relationship Id="rId50" Type="http://schemas.openxmlformats.org/officeDocument/2006/relationships/hyperlink" Target="https://medfordnursery.com/wp-content/uploads/2025/08/1-Sedum-Sunsparkler%C2%AE-Plum-Dazzled-scaled.jpg" TargetMode="External"/><Relationship Id="rId55" Type="http://schemas.openxmlformats.org/officeDocument/2006/relationships/hyperlink" Target="https://medfordnursery.com/wp-content/uploads/2025/08/2-Agastache-Meant-to-Bee%E2%84%A2-Queen-Nectarine-scaled.jpg" TargetMode="External"/><Relationship Id="rId76" Type="http://schemas.openxmlformats.org/officeDocument/2006/relationships/hyperlink" Target="https://medfordnursery.com/wp-content/uploads/2025/08/2-Phlox-pani.-Luminary%E2%84%A2-Backlight-scaled.jpg" TargetMode="External"/><Relationship Id="rId97" Type="http://schemas.openxmlformats.org/officeDocument/2006/relationships/hyperlink" Target="https://medfordnursery.com/wp-content/uploads/2025/08/3-Buddleia-Pugster%C2%AE-Pinker-scaled.jpg" TargetMode="External"/><Relationship Id="rId104" Type="http://schemas.openxmlformats.org/officeDocument/2006/relationships/hyperlink" Target="https://medfordnursery.com/wp-content/uploads/2025/08/3-Euon.-alatus-Compactus-scaled.jpg" TargetMode="External"/><Relationship Id="rId120" Type="http://schemas.openxmlformats.org/officeDocument/2006/relationships/hyperlink" Target="https://medfordnursery.com/wp-content/uploads/2025/08/3-Hydrangea-arbor.-Invincibelle-Sublime%C2%AE-scaled.jpg" TargetMode="External"/><Relationship Id="rId125" Type="http://schemas.openxmlformats.org/officeDocument/2006/relationships/hyperlink" Target="https://medfordnursery.com/wp-content/uploads/2025/08/3-Ilex-glabra-Shamrock-scaled.jpg" TargetMode="External"/><Relationship Id="rId141" Type="http://schemas.openxmlformats.org/officeDocument/2006/relationships/hyperlink" Target="https://medfordnursery.com/wp-content/uploads/2025/08/3-Pieris-japonica-Katsura-PP15452-scaled.jpg" TargetMode="External"/><Relationship Id="rId146" Type="http://schemas.openxmlformats.org/officeDocument/2006/relationships/hyperlink" Target="https://medfordnursery.com/wp-content/uploads/2025/08/3-Rose-Groundcover-Pink-Drift%C2%AE-18874-scaled.jpg" TargetMode="External"/><Relationship Id="rId167" Type="http://schemas.openxmlformats.org/officeDocument/2006/relationships/hyperlink" Target="https://medfordnursery.com/wp-content/uploads/2025/08/5-Ilex-crenata-Steeds-scaled.jpg" TargetMode="External"/><Relationship Id="rId7" Type="http://schemas.openxmlformats.org/officeDocument/2006/relationships/hyperlink" Target="https://medfordnursery.com/wp-content/uploads/2025/08/1-Buxus-Green-Mountain-scaled.jpg" TargetMode="External"/><Relationship Id="rId71" Type="http://schemas.openxmlformats.org/officeDocument/2006/relationships/hyperlink" Target="https://medfordnursery.com/wp-content/uploads/2025/08/2-Perovskia-atriplicifolia-Prime-Time-scaled.jpg" TargetMode="External"/><Relationship Id="rId92" Type="http://schemas.openxmlformats.org/officeDocument/2006/relationships/hyperlink" Target="https://medfordnursery.com/wp-content/uploads/2025/08/3-Berb.-WorryFree%C2%AE-Crimson-Cutie%C2%AE-scaled.jpg" TargetMode="External"/><Relationship Id="rId162" Type="http://schemas.openxmlformats.org/officeDocument/2006/relationships/hyperlink" Target="https://medfordnursery.com/wp-content/uploads/2025/08/5-Cham.-pisifera-fil.-Golden-Charm-scaled.jpg" TargetMode="External"/><Relationship Id="rId2" Type="http://schemas.openxmlformats.org/officeDocument/2006/relationships/hyperlink" Target="https://medfordnursery.com/weekly-availability/" TargetMode="External"/><Relationship Id="rId29" Type="http://schemas.openxmlformats.org/officeDocument/2006/relationships/hyperlink" Target="https://medfordnursery.com/wp-content/uploads/2025/08/1-Hakonechloa-macra-Sunflare%E2%84%A2-scaled.jpg" TargetMode="External"/><Relationship Id="rId24" Type="http://schemas.openxmlformats.org/officeDocument/2006/relationships/hyperlink" Target="https://medfordnursery.com/wp-content/uploads/2025/08/1-Echin.-x-hybrida-Sombrero%C2%AE-Blanco-scaled.jpg" TargetMode="External"/><Relationship Id="rId40" Type="http://schemas.openxmlformats.org/officeDocument/2006/relationships/hyperlink" Target="https://medfordnursery.com/wp-content/uploads/2025/08/1-Platycodon-Pop-Star%E2%84%A2-Blue-scaled.jpg" TargetMode="External"/><Relationship Id="rId45" Type="http://schemas.openxmlformats.org/officeDocument/2006/relationships/hyperlink" Target="https://medfordnursery.com/wp-content/uploads/2025/08/1-Salvia-nemorosa-Noble-Knight-scaled.jpg" TargetMode="External"/><Relationship Id="rId66" Type="http://schemas.openxmlformats.org/officeDocument/2006/relationships/hyperlink" Target="https://medfordnursery.com/wp-content/uploads/2025/08/2-Junip.-horizontalis-Wiltonii-scaled.jpg" TargetMode="External"/><Relationship Id="rId87" Type="http://schemas.openxmlformats.org/officeDocument/2006/relationships/hyperlink" Target="https://medfordnursery.com/wp-content/uploads/2025/08/2-Sedum-telephium-Munstead-Dark-Red-scaled.jpg" TargetMode="External"/><Relationship Id="rId110" Type="http://schemas.openxmlformats.org/officeDocument/2006/relationships/hyperlink" Target="https://medfordnursery.com/wp-content/uploads/2025/08/3-Hibiscus-Summerific%C2%AE-Edge-of-Night-scaled.jpg" TargetMode="External"/><Relationship Id="rId115" Type="http://schemas.openxmlformats.org/officeDocument/2006/relationships/hyperlink" Target="https://medfordnursery.com/wp-content/uploads/2025/08/3-Hibiscus-syriacus-Paraplu-Violet%C2%AE-scaled.jpg" TargetMode="External"/><Relationship Id="rId131" Type="http://schemas.openxmlformats.org/officeDocument/2006/relationships/hyperlink" Target="https://medfordnursery.com/wp-content/uploads/2025/08/3-Junip.-virginiana-Grey-Owl-scaled.jpg" TargetMode="External"/><Relationship Id="rId136" Type="http://schemas.openxmlformats.org/officeDocument/2006/relationships/hyperlink" Target="https://medfordnursery.com/wp-content/uploads/2025/08/3-Panicum-virgatum-Prairie-Winds%C2%AE-Totem-Pole-scaled.jpg" TargetMode="External"/><Relationship Id="rId157" Type="http://schemas.openxmlformats.org/officeDocument/2006/relationships/hyperlink" Target="https://medfordnursery.com/wp-content/uploads/2025/08/3-Thuja-occidentalis-Sting%E2%84%A2-scaled.jpg" TargetMode="External"/><Relationship Id="rId178" Type="http://schemas.openxmlformats.org/officeDocument/2006/relationships/hyperlink" Target="https://medfordnursery.com/wp-content/uploads/2025/08/3-Pennisetum-alop.-Etouffee%E2%84%A2-scaled.jpg" TargetMode="External"/><Relationship Id="rId61" Type="http://schemas.openxmlformats.org/officeDocument/2006/relationships/hyperlink" Target="https://medfordnursery.com/wp-content/uploads/2025/08/2-Buxus-micro.-kor.-Sprinter-scaled.jpg" TargetMode="External"/><Relationship Id="rId82" Type="http://schemas.openxmlformats.org/officeDocument/2006/relationships/hyperlink" Target="https://medfordnursery.com/wp-content/uploads/2025/08/2-Rudbeckia-maxima-scaled.jpg" TargetMode="External"/><Relationship Id="rId152" Type="http://schemas.openxmlformats.org/officeDocument/2006/relationships/hyperlink" Target="https://medfordnursery.com/wp-content/uploads/2025/08/3-Rose-Shr.-Peachy-Knock-Out%C2%AE-25628-scaled.jpg" TargetMode="External"/><Relationship Id="rId173" Type="http://schemas.openxmlformats.org/officeDocument/2006/relationships/hyperlink" Target="https://medfordnursery.com/wp-content/uploads/2025/08/7-Hydrangea-pani.-Phantom-Tree-Form-scaled.jpeg" TargetMode="External"/><Relationship Id="rId19" Type="http://schemas.openxmlformats.org/officeDocument/2006/relationships/hyperlink" Target="https://medfordnursery.com/wp-content/uploads/2025/08/1-Echin.-Color-Coded%E2%84%A2-Frankly-Scarlet-scaled.jpg" TargetMode="External"/><Relationship Id="rId14" Type="http://schemas.openxmlformats.org/officeDocument/2006/relationships/hyperlink" Target="https://medfordnursery.com/wp-content/uploads/2025/08/1-Echin.-SunSeekers%C2%AE-Golden-Sun--scaled.jpg" TargetMode="External"/><Relationship Id="rId30" Type="http://schemas.openxmlformats.org/officeDocument/2006/relationships/hyperlink" Target="https://medfordnursery.com/wp-content/uploads/2025/08/1-Juncus-effusus-scaled.jpg" TargetMode="External"/><Relationship Id="rId35" Type="http://schemas.openxmlformats.org/officeDocument/2006/relationships/hyperlink" Target="https://medfordnursery.com/wp-content/uploads/2025/08/1-Perovskia-atriplicifolia-scaled.jpg" TargetMode="External"/><Relationship Id="rId56" Type="http://schemas.openxmlformats.org/officeDocument/2006/relationships/hyperlink" Target="https://medfordnursery.com/wp-content/uploads/2025/08/2-Astilbe-Dark-Side-of-the-Moon-scaled.jpg" TargetMode="External"/><Relationship Id="rId77" Type="http://schemas.openxmlformats.org/officeDocument/2006/relationships/hyperlink" Target="https://medfordnursery.com/wp-content/uploads/2025/08/2-Phlox-pani.-Luminary%E2%84%A2-Opalescence-scaled.jpg" TargetMode="External"/><Relationship Id="rId100" Type="http://schemas.openxmlformats.org/officeDocument/2006/relationships/hyperlink" Target="https://medfordnursery.com/wp-content/uploads/2025/08/3-Buxus-NewGen%E2%84%A2-Freedom%C2%AE-scaled.jpg" TargetMode="External"/><Relationship Id="rId105" Type="http://schemas.openxmlformats.org/officeDocument/2006/relationships/hyperlink" Target="https://medfordnursery.com/wp-content/uploads/2025/08/3-Hibiscus-Airbrush-Effect-scaled.jpg" TargetMode="External"/><Relationship Id="rId126" Type="http://schemas.openxmlformats.org/officeDocument/2006/relationships/hyperlink" Target="https://medfordnursery.com/wp-content/uploads/2025/08/3-Ilex-x-meserveae-Blue-Princess-scaled.jpg" TargetMode="External"/><Relationship Id="rId147" Type="http://schemas.openxmlformats.org/officeDocument/2006/relationships/hyperlink" Target="https://medfordnursery.com/wp-content/uploads/2025/08/3-Rose-Groundcover-Red-Drift%C2%AE-17877-scaled.jpg" TargetMode="External"/><Relationship Id="rId168" Type="http://schemas.openxmlformats.org/officeDocument/2006/relationships/hyperlink" Target="https://medfordnursery.com/wp-content/uploads/2025/08/5-Ilex-glabra-Shamrock-scaled.jpg" TargetMode="External"/><Relationship Id="rId8" Type="http://schemas.openxmlformats.org/officeDocument/2006/relationships/hyperlink" Target="https://medfordnursery.com/wp-content/uploads/2025/08/1-Calamintha-nepeta-Marvelette-Blue-scaled.jpg" TargetMode="External"/><Relationship Id="rId51" Type="http://schemas.openxmlformats.org/officeDocument/2006/relationships/hyperlink" Target="https://medfordnursery.com/wp-content/uploads/2025/08/1-Sedum-Sunsparkler%C2%AE-Wildfire-scaled.jpg" TargetMode="External"/><Relationship Id="rId72" Type="http://schemas.openxmlformats.org/officeDocument/2006/relationships/hyperlink" Target="https://medfordnursery.com/wp-content/uploads/2025/08/2-Perovskia-atriplicifolia-scaled.jpg" TargetMode="External"/><Relationship Id="rId93" Type="http://schemas.openxmlformats.org/officeDocument/2006/relationships/hyperlink" Target="https://medfordnursery.com/wp-content/uploads/2025/08/3-Buddleia-Birthday-Cake%E2%84%A2-USPPAF-scaled.jpg" TargetMode="External"/><Relationship Id="rId98" Type="http://schemas.openxmlformats.org/officeDocument/2006/relationships/hyperlink" Target="https://medfordnursery.com/wp-content/uploads/2025/08/3-Buddleia-Trippy-Pink%E2%84%A2-scaled.jpg" TargetMode="External"/><Relationship Id="rId121" Type="http://schemas.openxmlformats.org/officeDocument/2006/relationships/hyperlink" Target="https://medfordnursery.com/wp-content/uploads/2025/08/3-Hydrangea-pani.-Limelight-scaled.jpg" TargetMode="External"/><Relationship Id="rId142" Type="http://schemas.openxmlformats.org/officeDocument/2006/relationships/hyperlink" Target="https://medfordnursery.com/wp-content/uploads/2025/08/3-Pieris-japonica-Mountain-Fire-scaled.jpg" TargetMode="External"/><Relationship Id="rId163" Type="http://schemas.openxmlformats.org/officeDocument/2006/relationships/hyperlink" Target="https://medfordnursery.com/wp-content/uploads/2025/08/5-Euon.-alatus-Compactus-scaled.jpg" TargetMode="External"/><Relationship Id="rId3" Type="http://schemas.openxmlformats.org/officeDocument/2006/relationships/hyperlink" Target="https://medfordnursery.com/wp-content/uploads/2025/08/1-Ajuga-reptans-Burgundy-Glow-scaled.jpg" TargetMode="External"/><Relationship Id="rId25" Type="http://schemas.openxmlformats.org/officeDocument/2006/relationships/hyperlink" Target="https://medfordnursery.com/wp-content/uploads/2025/08/1-Echin.-x-hybrida-Sombrero%C2%AE-Lemon-Yellow-Improve-scaled.jpg" TargetMode="External"/><Relationship Id="rId46" Type="http://schemas.openxmlformats.org/officeDocument/2006/relationships/hyperlink" Target="https://medfordnursery.com/wp-content/uploads/2025/08/1-Sedum-Rock-N-Grow%C2%AE-Back-in-Black-scaled.jpg" TargetMode="External"/><Relationship Id="rId67" Type="http://schemas.openxmlformats.org/officeDocument/2006/relationships/hyperlink" Target="https://medfordnursery.com/wp-content/uploads/2025/08/2-Junip.-procumbens-Nana-scaled.jpg" TargetMode="External"/><Relationship Id="rId116" Type="http://schemas.openxmlformats.org/officeDocument/2006/relationships/hyperlink" Target="https://medfordnursery.com/wp-content/uploads/2025/08/3-Hibiscus-syriacus-Purple-Pillar%C2%AE-scaled.jpg" TargetMode="External"/><Relationship Id="rId137" Type="http://schemas.openxmlformats.org/officeDocument/2006/relationships/hyperlink" Target="https://medfordnursery.com/wp-content/uploads/2025/08/3-Pennisetum-alop.-Hameln-scaled.jpg" TargetMode="External"/><Relationship Id="rId158" Type="http://schemas.openxmlformats.org/officeDocument/2006/relationships/hyperlink" Target="https://medfordnursery.com/wp-content/uploads/2025/08/3-Thuja-x-Cheer-Drops%E2%84%A2-scaled.jpg" TargetMode="External"/><Relationship Id="rId20" Type="http://schemas.openxmlformats.org/officeDocument/2006/relationships/hyperlink" Target="https://medfordnursery.com/wp-content/uploads/2025/08/1-Echin.-Color-Coded%E2%84%A2-The-Price-is-White-scaled.jpg" TargetMode="External"/><Relationship Id="rId41" Type="http://schemas.openxmlformats.org/officeDocument/2006/relationships/hyperlink" Target="https://medfordnursery.com/wp-content/uploads/2025/08/1-Platycodon-Pop-Star%E2%84%A2-Pink-scaled.jpg" TargetMode="External"/><Relationship Id="rId62" Type="http://schemas.openxmlformats.org/officeDocument/2006/relationships/hyperlink" Target="https://medfordnursery.com/wp-content/uploads/2025/08/2-Cham.-pisifera-Fil.-Au.-Nana-Goldmop-scaled.jpg" TargetMode="External"/><Relationship Id="rId83" Type="http://schemas.openxmlformats.org/officeDocument/2006/relationships/hyperlink" Target="https://medfordnursery.com/wp-content/uploads/2025/08/2-Schizach.-scop.-Standing-Ovation-PP25202-scaled.jpg" TargetMode="External"/><Relationship Id="rId88" Type="http://schemas.openxmlformats.org/officeDocument/2006/relationships/hyperlink" Target="https://medfordnursery.com/wp-content/uploads/2025/08/2-Veronicastrum-virginicum--scaled.jpg" TargetMode="External"/><Relationship Id="rId111" Type="http://schemas.openxmlformats.org/officeDocument/2006/relationships/hyperlink" Target="https://medfordnursery.com/wp-content/uploads/2025/08/3-Hibiscus-Summerific%C2%AE-Evening-Rose-scaled.jpg" TargetMode="External"/><Relationship Id="rId132" Type="http://schemas.openxmlformats.org/officeDocument/2006/relationships/hyperlink" Target="https://medfordnursery.com/wp-content/uploads/2025/08/3-Miscanthus-sinensis-Oktoberfest-scaled.jpg" TargetMode="External"/><Relationship Id="rId153" Type="http://schemas.openxmlformats.org/officeDocument/2006/relationships/hyperlink" Target="https://medfordnursery.com/wp-content/uploads/2025/08/3-Spiraea-japonica-Double-Play-Doozie%C2%AE-USPPAF-scaled.jpg" TargetMode="External"/><Relationship Id="rId174" Type="http://schemas.openxmlformats.org/officeDocument/2006/relationships/hyperlink" Target="https://medfordnursery.com/wp-content/uploads/2025/08/7-Hydrangea-pani.-Pink-Diamond-Tree-Form-scaled.jpeg" TargetMode="External"/><Relationship Id="rId179" Type="http://schemas.openxmlformats.org/officeDocument/2006/relationships/printerSettings" Target="../printerSettings/printerSettings1.bin"/><Relationship Id="rId15" Type="http://schemas.openxmlformats.org/officeDocument/2006/relationships/hyperlink" Target="https://medfordnursery.com/wp-content/uploads/2025/08/1-Echin.-SunSeekers%C2%AE-Rainbow-scaled.jpg" TargetMode="External"/><Relationship Id="rId36" Type="http://schemas.openxmlformats.org/officeDocument/2006/relationships/hyperlink" Target="https://medfordnursery.com/wp-content/uploads/2025/08/1-Phlox-pani.-Candy-Store%C2%AE-Coral-Creme-Drop%E2%84%A2-scaled.jpg" TargetMode="External"/><Relationship Id="rId57" Type="http://schemas.openxmlformats.org/officeDocument/2006/relationships/hyperlink" Target="https://medfordnursery.com/wp-content/uploads/2025/08/2-Azalea-Ev.-Stewartstonian-scaled.jpg" TargetMode="External"/><Relationship Id="rId106" Type="http://schemas.openxmlformats.org/officeDocument/2006/relationships/hyperlink" Target="https://medfordnursery.com/wp-content/uploads/2025/08/3-Hibiscus-Head-Over-Heels%C2%AE-Desire-scaled.jpg" TargetMode="External"/><Relationship Id="rId127" Type="http://schemas.openxmlformats.org/officeDocument/2006/relationships/hyperlink" Target="https://medfordnursery.com/wp-content/uploads/2025/08/3-Junip.-chin.-Sea-Green-scaled.jpg" TargetMode="External"/><Relationship Id="rId10" Type="http://schemas.openxmlformats.org/officeDocument/2006/relationships/hyperlink" Target="https://medfordnursery.com/wp-content/uploads/2025/08/1-Coreopsis-Lil-Bang%E2%84%A2-Darling-Clementine-scaled.jpg" TargetMode="External"/><Relationship Id="rId31" Type="http://schemas.openxmlformats.org/officeDocument/2006/relationships/hyperlink" Target="https://medfordnursery.com/wp-content/uploads/2025/08/1-Matteuccias-struthiopteris-scaled.jpg" TargetMode="External"/><Relationship Id="rId52" Type="http://schemas.openxmlformats.org/officeDocument/2006/relationships/hyperlink" Target="https://medfordnursery.com/wp-content/uploads/2025/08/1-Veronica-spicata-Moody-Blues%C2%AE-Dark-Blue-scaled.jpg" TargetMode="External"/><Relationship Id="rId73" Type="http://schemas.openxmlformats.org/officeDocument/2006/relationships/hyperlink" Target="https://medfordnursery.com/wp-content/uploads/2025/08/2-Phlox-Opening-Act-Blush-scaled.jpg" TargetMode="External"/><Relationship Id="rId78" Type="http://schemas.openxmlformats.org/officeDocument/2006/relationships/hyperlink" Target="https://medfordnursery.com/wp-content/uploads/2025/08/2-Phlox-pani.-Luminary%E2%84%A2-Ultraviolet-scaled.jpg" TargetMode="External"/><Relationship Id="rId94" Type="http://schemas.openxmlformats.org/officeDocument/2006/relationships/hyperlink" Target="https://medfordnursery.com/wp-content/uploads/2025/08/3-Buddleia-dav.-Dapper%C2%AE-Lavender-scaled.jpg" TargetMode="External"/><Relationship Id="rId99" Type="http://schemas.openxmlformats.org/officeDocument/2006/relationships/hyperlink" Target="https://medfordnursery.com/wp-content/uploads/2025/08/3-Buxus-Green-Velvet-scaled.jpg" TargetMode="External"/><Relationship Id="rId101" Type="http://schemas.openxmlformats.org/officeDocument/2006/relationships/hyperlink" Target="https://medfordnursery.com/wp-content/uploads/2025/08/3-Callicarpa-x-Pearl-Glam%C2%AE-scaled.jpg" TargetMode="External"/><Relationship Id="rId122" Type="http://schemas.openxmlformats.org/officeDocument/2006/relationships/hyperlink" Target="https://medfordnursery.com/wp-content/uploads/2025/08/3-Hydrangea-pani.-Little-Lime%C2%AE-Jane-scaled.jpg" TargetMode="External"/><Relationship Id="rId143" Type="http://schemas.openxmlformats.org/officeDocument/2006/relationships/hyperlink" Target="https://medfordnursery.com/wp-content/uploads/2025/08/3-Rhamnus-frangula-Fine-Line%C2%AE-scaled.jpg" TargetMode="External"/><Relationship Id="rId148" Type="http://schemas.openxmlformats.org/officeDocument/2006/relationships/hyperlink" Target="https://medfordnursery.com/wp-content/uploads/2025/08/3-Rose-Groundcover-White-Drift%C2%AE-28054-scaled.jpg" TargetMode="External"/><Relationship Id="rId164" Type="http://schemas.openxmlformats.org/officeDocument/2006/relationships/hyperlink" Target="https://medfordnursery.com/wp-content/uploads/2025/08/5-Hydrangea-pani.-Limelight-scaled.jpg" TargetMode="External"/><Relationship Id="rId169" Type="http://schemas.openxmlformats.org/officeDocument/2006/relationships/hyperlink" Target="https://medfordnursery.com/wp-content/uploads/2025/08/5-Pieris-japonica-Dorothy-Wycoff-scaled.jpeg" TargetMode="External"/><Relationship Id="rId4" Type="http://schemas.openxmlformats.org/officeDocument/2006/relationships/hyperlink" Target="https://medfordnursery.com/wp-content/uploads/2025/08/1-Allium-Serendipity-scaled.jpg" TargetMode="External"/><Relationship Id="rId9" Type="http://schemas.openxmlformats.org/officeDocument/2006/relationships/hyperlink" Target="https://medfordnursery.com/wp-content/uploads/2025/08/1-Coreopsis-Lil-Bang-%E2%84%A2-Red-Elf-PPAF-scaled.jpg" TargetMode="External"/><Relationship Id="rId180" Type="http://schemas.openxmlformats.org/officeDocument/2006/relationships/drawing" Target="../drawings/drawing1.xml"/><Relationship Id="rId26" Type="http://schemas.openxmlformats.org/officeDocument/2006/relationships/hyperlink" Target="https://medfordnursery.com/wp-content/uploads/2025/08/1-Echin.-x-hybrida-Sombrero%C2%AE-Tres-Amigos-scaled.jpg" TargetMode="External"/><Relationship Id="rId47" Type="http://schemas.openxmlformats.org/officeDocument/2006/relationships/hyperlink" Target="https://medfordnursery.com/wp-content/uploads/2025/08/1-Sedum-Rock-N-Grow%C2%AE-Coraljade-scaled.jpg" TargetMode="External"/><Relationship Id="rId68" Type="http://schemas.openxmlformats.org/officeDocument/2006/relationships/hyperlink" Target="https://medfordnursery.com/wp-content/uploads/2025/08/2-Nassella-tenuissima-scaled.jpg" TargetMode="External"/><Relationship Id="rId89" Type="http://schemas.openxmlformats.org/officeDocument/2006/relationships/hyperlink" Target="https://medfordnursery.com/wp-content/uploads/2025/08/2-Weigela-fl.-My-Monet%C2%AE-scaled.jpg" TargetMode="External"/><Relationship Id="rId112" Type="http://schemas.openxmlformats.org/officeDocument/2006/relationships/hyperlink" Target="https://medfordnursery.com/wp-content/uploads/2025/08/3-Hibiscus-Summerific%C2%AE-Holy-Grail-scaled.jpg" TargetMode="External"/><Relationship Id="rId133" Type="http://schemas.openxmlformats.org/officeDocument/2006/relationships/hyperlink" Target="https://medfordnursery.com/wp-content/uploads/2025/08/3-Miscanthus-sinensis-Zebrinus-scaled.jpg" TargetMode="External"/><Relationship Id="rId154" Type="http://schemas.openxmlformats.org/officeDocument/2006/relationships/hyperlink" Target="https://medfordnursery.com/wp-content/uploads/2025/08/3-Spiraea-japonica-Double-Play%C2%AE-Big-Bang-scaled.jpg" TargetMode="External"/><Relationship Id="rId175" Type="http://schemas.openxmlformats.org/officeDocument/2006/relationships/hyperlink" Target="https://medfordnursery.com/wp-content/uploads/2025/08/1-Allium-cernuum-scaled.jpg" TargetMode="External"/><Relationship Id="rId16" Type="http://schemas.openxmlformats.org/officeDocument/2006/relationships/hyperlink" Target="https://medfordnursery.com/wp-content/uploads/2025/08/1-Echin.-SunSeekers%C2%AE-Sweet-Fuchsia-PPAF-scaled.jpg" TargetMode="External"/><Relationship Id="rId37" Type="http://schemas.openxmlformats.org/officeDocument/2006/relationships/hyperlink" Target="https://medfordnursery.com/wp-content/uploads/2025/08/1-Phlox-pani.-Candy-Store%C2%AE-Cotton-Candy%E2%84%A2-scaled.jpg" TargetMode="External"/><Relationship Id="rId58" Type="http://schemas.openxmlformats.org/officeDocument/2006/relationships/hyperlink" Target="https://medfordnursery.com/wp-content/uploads/2025/08/2-Berb.-th.-Aurea-scaled.jpg" TargetMode="External"/><Relationship Id="rId79" Type="http://schemas.openxmlformats.org/officeDocument/2006/relationships/hyperlink" Target="https://medfordnursery.com/wp-content/uploads/2025/08/2-Rubus-Baby-Cakes%C2%AE-27032-scaled.jpg" TargetMode="External"/><Relationship Id="rId102" Type="http://schemas.openxmlformats.org/officeDocument/2006/relationships/hyperlink" Target="https://medfordnursery.com/wp-content/uploads/2025/08/3-Clethra-alnif.-Hummingbird-scaled.jpg" TargetMode="External"/><Relationship Id="rId123" Type="http://schemas.openxmlformats.org/officeDocument/2006/relationships/hyperlink" Target="https://medfordnursery.com/wp-content/uploads/2025/08/3-Hydrangea-pani.-Tiny-Quick-Fire%E2%84%A2-scaled.jpg" TargetMode="External"/><Relationship Id="rId144" Type="http://schemas.openxmlformats.org/officeDocument/2006/relationships/hyperlink" Target="https://medfordnursery.com/wp-content/uploads/2025/08/3-Rhus-aromatica-Gro-Low-scaled.jpg" TargetMode="External"/><Relationship Id="rId90" Type="http://schemas.openxmlformats.org/officeDocument/2006/relationships/hyperlink" Target="https://medfordnursery.com/wp-content/uploads/2025/08/3-Andropogon-gerardii-Blackhawks-scaled.jpg" TargetMode="External"/><Relationship Id="rId165" Type="http://schemas.openxmlformats.org/officeDocument/2006/relationships/hyperlink" Target="https://medfordnursery.com/wp-content/uploads/2025/08/5-Hydrangea-pani.-Pinky-Winky%C2%AE-DVPpinky-scaled.jpg" TargetMode="External"/><Relationship Id="rId27" Type="http://schemas.openxmlformats.org/officeDocument/2006/relationships/hyperlink" Target="https://medfordnursery.com/wp-content/uploads/2025/08/1-Echinacea-Dark-Shadows-Wicked--scaled.jpg" TargetMode="External"/><Relationship Id="rId48" Type="http://schemas.openxmlformats.org/officeDocument/2006/relationships/hyperlink" Target="https://medfordnursery.com/wp-content/uploads/2025/08/1-Sedum-Rock-N-Grow%C2%AE-Lemonjade-scaled.jpg" TargetMode="External"/><Relationship Id="rId69" Type="http://schemas.openxmlformats.org/officeDocument/2006/relationships/hyperlink" Target="https://medfordnursery.com/wp-content/uploads/2025/08/2-Pennisetum-alop.-Hameln-scaled.jpg" TargetMode="External"/><Relationship Id="rId113" Type="http://schemas.openxmlformats.org/officeDocument/2006/relationships/hyperlink" Target="https://medfordnursery.com/wp-content/uploads/2025/08/3-Hibiscus-Summerific%C2%AE-Perfect-Storm-PPAF-scaled.jpg" TargetMode="External"/><Relationship Id="rId134" Type="http://schemas.openxmlformats.org/officeDocument/2006/relationships/hyperlink" Target="https://medfordnursery.com/wp-content/uploads/2025/08/3-Panicum-virgatum-Half-Pint-scaled.jpg" TargetMode="External"/><Relationship Id="rId80" Type="http://schemas.openxmlformats.org/officeDocument/2006/relationships/hyperlink" Target="https://medfordnursery.com/wp-content/uploads/2025/08/2-Rudbeckia-Autumn-Sun--scaled.jpg" TargetMode="External"/><Relationship Id="rId155" Type="http://schemas.openxmlformats.org/officeDocument/2006/relationships/hyperlink" Target="https://medfordnursery.com/wp-content/uploads/2025/08/3-Spiraea-japonica-Double-Play%C2%AE-Candy-Corn%C2%AE-scaled.jpg" TargetMode="External"/><Relationship Id="rId176" Type="http://schemas.openxmlformats.org/officeDocument/2006/relationships/hyperlink" Target="https://medfordnursery.com/wp-content/uploads/2025/08/2-Heuchera-Dressed-Up%E2%84%A2-Prom-Dress-scaled.jpg" TargetMode="External"/><Relationship Id="rId17" Type="http://schemas.openxmlformats.org/officeDocument/2006/relationships/hyperlink" Target="https://medfordnursery.com/wp-content/uploads/2025/08/1-Echin.-SunSeekers%C2%AE-White-Perfection--scaled.jpg" TargetMode="External"/><Relationship Id="rId38" Type="http://schemas.openxmlformats.org/officeDocument/2006/relationships/hyperlink" Target="https://medfordnursery.com/wp-content/uploads/2025/08/1-Phlox-pani.-Candy-Store%C2%AE-Grape-Lollipop%E2%84%A2-scaled.jpg" TargetMode="External"/><Relationship Id="rId59" Type="http://schemas.openxmlformats.org/officeDocument/2006/relationships/hyperlink" Target="https://medfordnursery.com/wp-content/uploads/2025/08/2-Boltonia-asteroids-scaled.jpg" TargetMode="External"/><Relationship Id="rId103" Type="http://schemas.openxmlformats.org/officeDocument/2006/relationships/hyperlink" Target="https://medfordnursery.com/wp-content/uploads/2025/08/3-Cornus-alba-Ivory-Halo%C2%AE-scaled.jpg" TargetMode="External"/><Relationship Id="rId124" Type="http://schemas.openxmlformats.org/officeDocument/2006/relationships/hyperlink" Target="https://medfordnursery.com/wp-content/uploads/2025/08/3-Hydrangea-pani.-Vanilla-Strawberry%E2%84%A2PP20670-scaled.jpg" TargetMode="External"/><Relationship Id="rId70" Type="http://schemas.openxmlformats.org/officeDocument/2006/relationships/hyperlink" Target="https://medfordnursery.com/wp-content/uploads/2025/08/2-Pennisetum-alop.-Piglet-scaled.jpg" TargetMode="External"/><Relationship Id="rId91" Type="http://schemas.openxmlformats.org/officeDocument/2006/relationships/hyperlink" Target="https://medfordnursery.com/wp-content/uploads/2025/08/3-Berb.-th.-var.-atro.-Crimson-Pygmy-scaled.jpg" TargetMode="External"/><Relationship Id="rId145" Type="http://schemas.openxmlformats.org/officeDocument/2006/relationships/hyperlink" Target="https://medfordnursery.com/wp-content/uploads/2025/08/3-Rose-Groundcover-Coral-Drift%C2%AE-19148-scaled.jpg" TargetMode="External"/><Relationship Id="rId166" Type="http://schemas.openxmlformats.org/officeDocument/2006/relationships/hyperlink" Target="https://medfordnursery.com/wp-content/uploads/2025/08/5-Ilex-crenata-Helleri-scaled.jpg" TargetMode="External"/><Relationship Id="rId1" Type="http://schemas.openxmlformats.org/officeDocument/2006/relationships/externalLinkPath" Target="https://medfordnursery-my.sharepoint.com/Sales%20Dept/Availability/2023%20Availabilities/April/040223.xls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D944"/>
  <sheetViews>
    <sheetView showGridLines="0" tabSelected="1" showOutlineSymbols="0" zoomScaleNormal="100" zoomScaleSheetLayoutView="75" workbookViewId="0"/>
  </sheetViews>
  <sheetFormatPr defaultColWidth="19.7109375" defaultRowHeight="18"/>
  <cols>
    <col min="1" max="1" width="15" style="70" customWidth="1"/>
    <col min="2" max="2" width="14.140625" style="39" customWidth="1"/>
    <col min="3" max="3" width="30.7109375" style="57" customWidth="1"/>
    <col min="4" max="4" width="10.7109375" style="2" customWidth="1"/>
    <col min="5" max="5" width="12.42578125" style="29" customWidth="1"/>
    <col min="6" max="6" width="10.7109375" style="94" customWidth="1"/>
    <col min="7" max="7" width="25.7109375" style="34" customWidth="1"/>
    <col min="8" max="8" width="13.7109375" style="124" customWidth="1"/>
    <col min="9" max="9" width="13.42578125" style="142" customWidth="1"/>
    <col min="10" max="10" width="39.42578125" style="125" customWidth="1"/>
    <col min="11" max="11" width="18.5703125" style="176" customWidth="1"/>
    <col min="12" max="12" width="25.7109375" style="44" customWidth="1"/>
    <col min="13" max="13" width="30" style="177" customWidth="1"/>
    <col min="14" max="264" width="19.7109375" style="1"/>
    <col min="265" max="16384" width="19.7109375" style="62"/>
  </cols>
  <sheetData>
    <row r="1" spans="1:11" s="17" customFormat="1" ht="23.25" customHeight="1">
      <c r="A1" s="15"/>
      <c r="B1" s="37"/>
      <c r="C1" s="50"/>
      <c r="D1" s="16"/>
      <c r="E1" s="219"/>
      <c r="F1" s="220"/>
      <c r="G1" s="221"/>
      <c r="H1" s="221"/>
      <c r="I1" s="222"/>
      <c r="J1" s="221"/>
      <c r="K1" s="157"/>
    </row>
    <row r="2" spans="1:11" s="17" customFormat="1" ht="23.25" customHeight="1">
      <c r="A2" s="15"/>
      <c r="B2" s="37"/>
      <c r="C2" s="50"/>
      <c r="D2" s="16"/>
      <c r="E2" s="223"/>
      <c r="F2" s="207"/>
      <c r="G2" s="223"/>
      <c r="H2" s="223"/>
      <c r="I2" s="224"/>
      <c r="J2" s="223"/>
      <c r="K2" s="157"/>
    </row>
    <row r="3" spans="1:11" s="17" customFormat="1" ht="21" customHeight="1">
      <c r="A3" s="15"/>
      <c r="B3" s="37"/>
      <c r="C3" s="50"/>
      <c r="D3" s="16"/>
      <c r="E3" s="225"/>
      <c r="F3" s="207"/>
      <c r="G3" s="225"/>
      <c r="H3" s="225"/>
      <c r="I3" s="226"/>
      <c r="J3" s="225"/>
      <c r="K3" s="157"/>
    </row>
    <row r="4" spans="1:11" s="17" customFormat="1" ht="21" customHeight="1">
      <c r="A4" s="15"/>
      <c r="B4" s="37"/>
      <c r="C4" s="50"/>
      <c r="D4" s="16"/>
      <c r="E4" s="24"/>
      <c r="F4" s="88"/>
      <c r="G4" s="129"/>
      <c r="H4" s="99"/>
      <c r="I4" s="136"/>
      <c r="J4" s="100"/>
      <c r="K4" s="157"/>
    </row>
    <row r="5" spans="1:11" s="17" customFormat="1" ht="21" customHeight="1">
      <c r="A5" s="15"/>
      <c r="B5" s="37"/>
      <c r="C5" s="50"/>
      <c r="D5" s="16"/>
      <c r="E5" s="24"/>
      <c r="F5" s="88"/>
      <c r="G5" s="33"/>
      <c r="H5" s="99"/>
      <c r="I5" s="136"/>
      <c r="J5" s="101"/>
      <c r="K5" s="157"/>
    </row>
    <row r="6" spans="1:11" s="17" customFormat="1" ht="21" customHeight="1">
      <c r="A6" s="15"/>
      <c r="B6" s="37"/>
      <c r="C6" s="50"/>
      <c r="D6" s="16"/>
      <c r="E6" s="225"/>
      <c r="F6" s="207"/>
      <c r="G6" s="225"/>
      <c r="H6" s="225"/>
      <c r="I6" s="226"/>
      <c r="J6" s="225"/>
      <c r="K6" s="157"/>
    </row>
    <row r="7" spans="1:11" s="17" customFormat="1" ht="21" customHeight="1">
      <c r="A7" s="15"/>
      <c r="B7" s="37"/>
      <c r="C7" s="50"/>
      <c r="D7" s="16"/>
      <c r="E7" s="24"/>
      <c r="F7" s="88"/>
      <c r="G7" s="33"/>
      <c r="H7" s="99"/>
      <c r="I7" s="136"/>
      <c r="J7" s="128"/>
      <c r="K7" s="157"/>
    </row>
    <row r="8" spans="1:11" s="4" customFormat="1" ht="29.25" customHeight="1">
      <c r="A8" s="227" t="s">
        <v>2346</v>
      </c>
      <c r="B8" s="227"/>
      <c r="C8" s="228"/>
      <c r="D8" s="227"/>
      <c r="E8" s="227"/>
      <c r="F8" s="229"/>
      <c r="G8" s="227"/>
      <c r="H8" s="230"/>
      <c r="I8" s="231"/>
      <c r="J8" s="230"/>
      <c r="K8" s="158"/>
    </row>
    <row r="9" spans="1:11" s="18" customFormat="1" ht="21" customHeight="1">
      <c r="A9" s="189" t="s">
        <v>20</v>
      </c>
      <c r="B9" s="190"/>
      <c r="C9" s="42"/>
      <c r="D9" s="40"/>
      <c r="E9" s="31"/>
      <c r="F9" s="89"/>
      <c r="G9" s="40" t="s">
        <v>0</v>
      </c>
      <c r="H9" s="102"/>
      <c r="I9" s="137"/>
      <c r="J9" s="103"/>
      <c r="K9" s="159"/>
    </row>
    <row r="10" spans="1:11" s="18" customFormat="1" ht="21" customHeight="1">
      <c r="A10" s="189" t="s">
        <v>1</v>
      </c>
      <c r="B10" s="190"/>
      <c r="C10" s="232"/>
      <c r="D10" s="233"/>
      <c r="E10" s="32"/>
      <c r="F10" s="89"/>
      <c r="G10" s="40" t="s">
        <v>2</v>
      </c>
      <c r="H10" s="102"/>
      <c r="I10" s="137"/>
      <c r="J10" s="103"/>
      <c r="K10" s="159"/>
    </row>
    <row r="11" spans="1:11" s="18" customFormat="1" ht="21" customHeight="1">
      <c r="A11" s="189" t="s">
        <v>18</v>
      </c>
      <c r="B11" s="190"/>
      <c r="C11" s="41"/>
      <c r="D11" s="40"/>
      <c r="E11" s="32"/>
      <c r="F11" s="89"/>
      <c r="G11" s="40" t="s">
        <v>3</v>
      </c>
      <c r="H11" s="102"/>
      <c r="I11" s="137"/>
      <c r="J11" s="103"/>
      <c r="K11" s="159"/>
    </row>
    <row r="12" spans="1:11" s="3" customFormat="1" ht="21" customHeight="1">
      <c r="A12" s="189" t="s">
        <v>16</v>
      </c>
      <c r="B12" s="190"/>
      <c r="C12" s="233"/>
      <c r="D12" s="190"/>
      <c r="E12" s="31"/>
      <c r="F12" s="89"/>
      <c r="G12" s="40" t="s">
        <v>15</v>
      </c>
      <c r="H12" s="104"/>
      <c r="I12" s="137"/>
      <c r="J12" s="103"/>
      <c r="K12" s="160"/>
    </row>
    <row r="13" spans="1:11" s="18" customFormat="1" ht="21" customHeight="1">
      <c r="A13" s="189" t="s">
        <v>4</v>
      </c>
      <c r="B13" s="190"/>
      <c r="C13" s="234"/>
      <c r="D13" s="233"/>
      <c r="E13" s="32"/>
      <c r="F13" s="89"/>
      <c r="G13" s="40" t="s">
        <v>4</v>
      </c>
      <c r="H13" s="102"/>
      <c r="I13" s="137"/>
      <c r="J13" s="103"/>
      <c r="K13" s="159"/>
    </row>
    <row r="14" spans="1:11" s="18" customFormat="1" ht="21" customHeight="1">
      <c r="A14" s="189" t="s">
        <v>5</v>
      </c>
      <c r="B14" s="190"/>
      <c r="C14" s="41"/>
      <c r="D14" s="40"/>
      <c r="E14" s="32"/>
      <c r="F14" s="89"/>
      <c r="G14" s="40" t="s">
        <v>5</v>
      </c>
      <c r="H14" s="102"/>
      <c r="I14" s="137"/>
      <c r="J14" s="103"/>
      <c r="K14" s="159"/>
    </row>
    <row r="15" spans="1:11" s="18" customFormat="1" ht="21" customHeight="1">
      <c r="A15" s="189" t="s">
        <v>6</v>
      </c>
      <c r="B15" s="190"/>
      <c r="C15" s="41"/>
      <c r="D15" s="40"/>
      <c r="E15" s="32"/>
      <c r="F15" s="89"/>
      <c r="G15" s="40" t="s">
        <v>6</v>
      </c>
      <c r="H15" s="102"/>
      <c r="I15" s="137"/>
      <c r="J15" s="103"/>
      <c r="K15" s="159"/>
    </row>
    <row r="16" spans="1:11" s="18" customFormat="1" ht="21" customHeight="1">
      <c r="A16" s="189" t="s">
        <v>7</v>
      </c>
      <c r="B16" s="190"/>
      <c r="C16" s="41"/>
      <c r="D16" s="40"/>
      <c r="E16" s="32"/>
      <c r="F16" s="89"/>
      <c r="G16" s="40" t="s">
        <v>7</v>
      </c>
      <c r="H16" s="102"/>
      <c r="I16" s="137"/>
      <c r="J16" s="103"/>
      <c r="K16" s="159"/>
    </row>
    <row r="17" spans="1:28" s="18" customFormat="1" ht="21" customHeight="1">
      <c r="A17" s="189" t="s">
        <v>8</v>
      </c>
      <c r="B17" s="190"/>
      <c r="C17" s="51"/>
      <c r="D17" s="40"/>
      <c r="E17" s="32"/>
      <c r="F17" s="89"/>
      <c r="G17" s="40" t="s">
        <v>8</v>
      </c>
      <c r="H17" s="102"/>
      <c r="I17" s="137"/>
      <c r="J17" s="103"/>
      <c r="K17" s="159"/>
    </row>
    <row r="18" spans="1:28" s="18" customFormat="1" ht="21" customHeight="1">
      <c r="A18" s="189" t="s">
        <v>9</v>
      </c>
      <c r="B18" s="190"/>
      <c r="C18" s="41"/>
      <c r="D18" s="40"/>
      <c r="E18" s="31"/>
      <c r="F18" s="89"/>
      <c r="G18" s="40" t="s">
        <v>9</v>
      </c>
      <c r="H18" s="102"/>
      <c r="I18" s="137"/>
      <c r="J18" s="103"/>
      <c r="K18" s="159"/>
    </row>
    <row r="19" spans="1:28" s="18" customFormat="1" ht="21" customHeight="1">
      <c r="A19" s="189" t="s">
        <v>10</v>
      </c>
      <c r="B19" s="190"/>
      <c r="C19" s="52"/>
      <c r="D19" s="40"/>
      <c r="E19" s="32"/>
      <c r="F19" s="89"/>
      <c r="G19" s="40" t="s">
        <v>10</v>
      </c>
      <c r="H19" s="102"/>
      <c r="I19" s="137"/>
      <c r="J19" s="103"/>
      <c r="K19" s="159"/>
    </row>
    <row r="20" spans="1:28" s="18" customFormat="1" ht="21" customHeight="1">
      <c r="A20" s="189" t="s">
        <v>17</v>
      </c>
      <c r="B20" s="190"/>
      <c r="C20" s="52"/>
      <c r="D20" s="40"/>
      <c r="E20" s="32"/>
      <c r="F20" s="89"/>
      <c r="G20" s="189" t="s">
        <v>17</v>
      </c>
      <c r="H20" s="190"/>
      <c r="I20" s="190"/>
      <c r="J20" s="235"/>
      <c r="K20" s="159"/>
    </row>
    <row r="21" spans="1:28" s="18" customFormat="1" ht="22.5" customHeight="1">
      <c r="A21" s="210" t="s">
        <v>11</v>
      </c>
      <c r="B21" s="211"/>
      <c r="C21" s="211"/>
      <c r="D21" s="211"/>
      <c r="E21" s="211"/>
      <c r="F21" s="212"/>
      <c r="G21" s="213" t="s">
        <v>21</v>
      </c>
      <c r="H21" s="214"/>
      <c r="I21" s="215"/>
      <c r="J21" s="216"/>
      <c r="K21" s="159"/>
    </row>
    <row r="22" spans="1:28" s="10" customFormat="1" ht="56.1" customHeight="1">
      <c r="A22"/>
      <c r="B22"/>
      <c r="C22" s="44"/>
      <c r="D22"/>
      <c r="E22"/>
      <c r="F22" s="88"/>
      <c r="G22" s="58"/>
      <c r="H22" s="105"/>
      <c r="I22" s="138"/>
      <c r="J22" s="106"/>
      <c r="K22" s="161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</row>
    <row r="23" spans="1:28" s="9" customFormat="1" ht="23.45" customHeight="1">
      <c r="A23" s="193"/>
      <c r="B23" s="193"/>
      <c r="C23" s="194"/>
      <c r="D23" s="193"/>
      <c r="E23" s="193"/>
      <c r="F23" s="195"/>
      <c r="G23" s="193"/>
      <c r="H23" s="193"/>
      <c r="I23" s="196"/>
      <c r="J23" s="193"/>
      <c r="K23" s="162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5"/>
      <c r="Z23" s="75"/>
      <c r="AA23" s="75"/>
      <c r="AB23" s="75"/>
    </row>
    <row r="24" spans="1:28" s="13" customFormat="1" ht="45.6" customHeight="1">
      <c r="A24" s="197"/>
      <c r="B24" s="197"/>
      <c r="C24" s="198"/>
      <c r="D24" s="197"/>
      <c r="E24" s="197"/>
      <c r="F24" s="199"/>
      <c r="G24" s="197"/>
      <c r="H24" s="197"/>
      <c r="I24" s="200"/>
      <c r="J24" s="197"/>
      <c r="K24" s="163"/>
    </row>
    <row r="25" spans="1:28" s="5" customFormat="1" ht="37.5" customHeight="1">
      <c r="A25" s="68"/>
      <c r="B25" s="30"/>
      <c r="C25" s="53"/>
      <c r="D25" s="21"/>
      <c r="E25" s="30"/>
      <c r="F25" s="86"/>
      <c r="G25" s="33"/>
      <c r="H25" s="107"/>
      <c r="I25" s="139"/>
      <c r="J25" s="108"/>
      <c r="K25" s="164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</row>
    <row r="26" spans="1:28" s="6" customFormat="1" ht="30" customHeight="1">
      <c r="A26" s="201"/>
      <c r="B26" s="202"/>
      <c r="C26" s="203"/>
      <c r="D26" s="202"/>
      <c r="E26" s="202"/>
      <c r="F26" s="204"/>
      <c r="G26" s="202"/>
      <c r="H26" s="202"/>
      <c r="I26" s="136"/>
      <c r="J26" s="109"/>
      <c r="K26" s="165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</row>
    <row r="27" spans="1:28" s="6" customFormat="1" ht="26.1" customHeight="1">
      <c r="A27" s="201"/>
      <c r="B27" s="205"/>
      <c r="C27" s="206"/>
      <c r="D27" s="205"/>
      <c r="E27" s="205"/>
      <c r="F27" s="207"/>
      <c r="G27" s="205"/>
      <c r="H27" s="205"/>
      <c r="I27" s="136"/>
      <c r="J27" s="109"/>
      <c r="K27" s="165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</row>
    <row r="28" spans="1:28" s="6" customFormat="1" ht="26.1" customHeight="1">
      <c r="A28" s="14"/>
      <c r="B28" s="7"/>
      <c r="C28" s="208"/>
      <c r="D28" s="209"/>
      <c r="E28" s="7"/>
      <c r="F28" s="90"/>
      <c r="G28" s="34"/>
      <c r="H28" s="110"/>
      <c r="I28" s="140"/>
      <c r="J28" s="109"/>
      <c r="K28" s="165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</row>
    <row r="29" spans="1:28" s="6" customFormat="1" ht="25.5" customHeight="1">
      <c r="A29" s="14"/>
      <c r="B29" s="7"/>
      <c r="C29" s="191"/>
      <c r="D29" s="192"/>
      <c r="E29" s="7"/>
      <c r="F29" s="90"/>
      <c r="G29" s="34"/>
      <c r="H29" s="110"/>
      <c r="I29" s="140"/>
      <c r="J29" s="109"/>
      <c r="K29" s="165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</row>
    <row r="30" spans="1:28" s="14" customFormat="1" ht="33.75" customHeight="1">
      <c r="A30" s="236"/>
      <c r="B30" s="237"/>
      <c r="C30" s="238"/>
      <c r="D30" s="237"/>
      <c r="E30" s="237"/>
      <c r="F30" s="239"/>
      <c r="G30" s="237"/>
      <c r="H30" s="240"/>
      <c r="I30" s="241"/>
      <c r="J30" s="111"/>
      <c r="K30" s="165"/>
    </row>
    <row r="31" spans="1:28" s="5" customFormat="1" ht="15" customHeight="1">
      <c r="A31" s="69"/>
      <c r="B31" s="38"/>
      <c r="C31" s="54"/>
      <c r="D31" s="19"/>
      <c r="E31" s="25"/>
      <c r="F31" s="91"/>
      <c r="G31" s="35"/>
      <c r="H31" s="112"/>
      <c r="I31" s="141"/>
      <c r="J31" s="113"/>
      <c r="K31" s="164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</row>
    <row r="32" spans="1:28" s="5" customFormat="1" ht="40.5" customHeight="1">
      <c r="A32" s="242"/>
      <c r="B32" s="243"/>
      <c r="C32" s="244"/>
      <c r="D32" s="243"/>
      <c r="E32" s="243"/>
      <c r="F32" s="207"/>
      <c r="G32" s="243"/>
      <c r="H32" s="243"/>
      <c r="I32" s="141"/>
      <c r="J32" s="113"/>
      <c r="K32" s="164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</row>
    <row r="33" spans="1:28" s="6" customFormat="1" ht="30.75" customHeight="1">
      <c r="A33" s="201"/>
      <c r="B33" s="243"/>
      <c r="C33" s="244"/>
      <c r="D33" s="243"/>
      <c r="E33" s="243"/>
      <c r="F33" s="207"/>
      <c r="G33" s="243"/>
      <c r="H33" s="243"/>
      <c r="I33" s="140"/>
      <c r="J33" s="109"/>
      <c r="K33" s="165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</row>
    <row r="34" spans="1:28" s="6" customFormat="1" ht="25.5" customHeight="1">
      <c r="A34" s="14"/>
      <c r="B34" s="245"/>
      <c r="C34" s="251"/>
      <c r="D34" s="252"/>
      <c r="E34" s="252"/>
      <c r="F34" s="253"/>
      <c r="G34" s="252"/>
      <c r="H34" s="110"/>
      <c r="I34" s="140"/>
      <c r="J34" s="109"/>
      <c r="K34" s="165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</row>
    <row r="35" spans="1:28" s="6" customFormat="1" ht="32.25" customHeight="1">
      <c r="A35" s="14"/>
      <c r="B35" s="201"/>
      <c r="C35" s="203"/>
      <c r="D35" s="254"/>
      <c r="E35" s="254"/>
      <c r="F35" s="204"/>
      <c r="G35" s="254"/>
      <c r="H35" s="254"/>
      <c r="I35" s="140"/>
      <c r="J35" s="109"/>
      <c r="K35" s="165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</row>
    <row r="36" spans="1:28" s="6" customFormat="1" ht="26.1" customHeight="1">
      <c r="A36" s="14"/>
      <c r="B36" s="7"/>
      <c r="C36" s="55"/>
      <c r="D36" s="22"/>
      <c r="E36" s="26"/>
      <c r="F36" s="92"/>
      <c r="G36" s="34"/>
      <c r="H36" s="110"/>
      <c r="I36" s="141"/>
      <c r="J36" s="109"/>
      <c r="K36" s="165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</row>
    <row r="37" spans="1:28" s="9" customFormat="1" ht="8.1" customHeight="1">
      <c r="A37" s="255"/>
      <c r="B37" s="255"/>
      <c r="C37" s="256"/>
      <c r="D37" s="255"/>
      <c r="E37" s="255"/>
      <c r="F37" s="257"/>
      <c r="G37" s="255"/>
      <c r="H37" s="255"/>
      <c r="I37" s="258"/>
      <c r="J37" s="114"/>
      <c r="K37" s="162"/>
      <c r="L37" s="75"/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  <c r="AA37" s="75"/>
      <c r="AB37" s="75"/>
    </row>
    <row r="38" spans="1:28" s="8" customFormat="1" ht="45.6" customHeight="1">
      <c r="A38" s="259"/>
      <c r="B38" s="260"/>
      <c r="C38" s="261"/>
      <c r="D38" s="260"/>
      <c r="E38" s="260"/>
      <c r="F38" s="207"/>
      <c r="G38" s="260"/>
      <c r="H38" s="260"/>
      <c r="I38" s="262"/>
      <c r="J38" s="260"/>
      <c r="K38" s="16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</row>
    <row r="39" spans="1:28" s="6" customFormat="1" ht="26.1" customHeight="1">
      <c r="A39" s="14"/>
      <c r="B39" s="7"/>
      <c r="C39" s="12"/>
      <c r="D39" s="20"/>
      <c r="E39" s="27"/>
      <c r="F39" s="93"/>
      <c r="G39" s="34"/>
      <c r="H39" s="110"/>
      <c r="I39" s="140"/>
      <c r="J39" s="109"/>
      <c r="K39" s="165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</row>
    <row r="40" spans="1:28" s="14" customFormat="1" ht="40.5" customHeight="1">
      <c r="A40" s="263"/>
      <c r="B40" s="223"/>
      <c r="C40" s="206"/>
      <c r="D40" s="223"/>
      <c r="E40" s="223"/>
      <c r="F40" s="207"/>
      <c r="G40" s="223"/>
      <c r="H40" s="223"/>
      <c r="I40" s="224"/>
      <c r="J40" s="223"/>
      <c r="K40" s="165"/>
    </row>
    <row r="41" spans="1:28" s="11" customFormat="1" ht="19.5" customHeight="1">
      <c r="A41" s="247"/>
      <c r="B41" s="248"/>
      <c r="C41" s="249"/>
      <c r="D41" s="248"/>
      <c r="E41" s="248"/>
      <c r="F41" s="204"/>
      <c r="G41" s="248"/>
      <c r="H41" s="248"/>
      <c r="I41" s="250"/>
      <c r="J41" s="250"/>
      <c r="K41" s="166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</row>
    <row r="42" spans="1:28" s="6" customFormat="1" ht="25.5" hidden="1" customHeight="1">
      <c r="A42" s="14"/>
      <c r="B42" s="245"/>
      <c r="C42" s="252"/>
      <c r="D42" s="252"/>
      <c r="E42" s="252"/>
      <c r="F42" s="251"/>
      <c r="G42" s="252"/>
      <c r="H42" s="252"/>
      <c r="I42" s="140"/>
      <c r="J42" s="109"/>
      <c r="K42" s="165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</row>
    <row r="43" spans="1:28" s="6" customFormat="1" ht="25.5" customHeight="1">
      <c r="A43" s="14"/>
      <c r="B43" s="43"/>
      <c r="C43" s="56"/>
      <c r="D43" s="23"/>
      <c r="E43" s="28"/>
      <c r="F43" s="95"/>
      <c r="G43" s="36"/>
      <c r="H43" s="115"/>
      <c r="I43" s="140"/>
      <c r="J43" s="109"/>
      <c r="K43" s="165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</row>
    <row r="44" spans="1:28" s="6" customFormat="1" ht="25.5" customHeight="1">
      <c r="A44" s="14"/>
      <c r="B44" s="43"/>
      <c r="C44" s="56"/>
      <c r="D44" s="23"/>
      <c r="E44" s="28"/>
      <c r="F44" s="95"/>
      <c r="G44" s="36"/>
      <c r="H44" s="116"/>
      <c r="I44" s="140"/>
      <c r="J44" s="117"/>
      <c r="K44" s="165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</row>
    <row r="45" spans="1:28" s="6" customFormat="1" ht="25.5" customHeight="1">
      <c r="A45" s="14"/>
      <c r="B45" s="43"/>
      <c r="C45" s="56"/>
      <c r="D45" s="66"/>
      <c r="E45" s="28"/>
      <c r="F45" s="95"/>
      <c r="G45" s="36"/>
      <c r="H45" s="115"/>
      <c r="I45" s="140"/>
      <c r="J45" s="109"/>
      <c r="K45" s="165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</row>
    <row r="46" spans="1:28" s="6" customFormat="1" ht="21.75" customHeight="1">
      <c r="A46" s="14"/>
      <c r="B46" s="43"/>
      <c r="C46" s="56"/>
      <c r="D46" s="23"/>
      <c r="E46" s="28"/>
      <c r="F46" s="95"/>
      <c r="G46" s="36"/>
      <c r="H46" s="115"/>
      <c r="I46" s="140"/>
      <c r="J46" s="109"/>
      <c r="K46" s="165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</row>
    <row r="47" spans="1:28" s="6" customFormat="1" ht="5.0999999999999996" customHeight="1">
      <c r="A47" s="245"/>
      <c r="B47" s="245"/>
      <c r="C47" s="245"/>
      <c r="D47" s="245"/>
      <c r="E47" s="245"/>
      <c r="F47" s="246"/>
      <c r="G47" s="245"/>
      <c r="H47" s="110"/>
      <c r="I47" s="140"/>
      <c r="J47" s="109"/>
      <c r="K47" s="165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</row>
    <row r="48" spans="1:28" s="60" customFormat="1" ht="18.75" customHeight="1">
      <c r="A48" s="217"/>
      <c r="B48" s="217"/>
      <c r="C48" s="217"/>
      <c r="D48" s="217"/>
      <c r="E48" s="217"/>
      <c r="F48" s="218"/>
      <c r="G48" s="217"/>
      <c r="H48" s="217"/>
      <c r="I48" s="217"/>
      <c r="J48" s="217"/>
      <c r="K48" s="167"/>
    </row>
    <row r="49" spans="1:264" s="61" customFormat="1" ht="42" customHeight="1">
      <c r="B49" s="65"/>
      <c r="C49" s="67"/>
      <c r="D49" s="65"/>
      <c r="E49" s="65"/>
      <c r="F49" s="96"/>
      <c r="G49" s="65"/>
      <c r="H49" s="118"/>
      <c r="I49" s="119"/>
      <c r="J49" s="118"/>
      <c r="K49" s="120"/>
      <c r="L49" s="78"/>
      <c r="M49" s="79"/>
    </row>
    <row r="50" spans="1:264" s="59" customFormat="1" ht="43.5" customHeight="1">
      <c r="A50" s="185" t="s">
        <v>1349</v>
      </c>
      <c r="B50" s="185"/>
      <c r="C50" s="185"/>
      <c r="D50" s="185"/>
      <c r="E50" s="185"/>
      <c r="F50" s="186"/>
      <c r="G50" s="185"/>
      <c r="H50" s="187"/>
      <c r="I50" s="187"/>
      <c r="J50" s="188" t="e" vm="1">
        <v>#VALUE!</v>
      </c>
      <c r="K50" s="120"/>
      <c r="L50" s="78"/>
      <c r="M50" s="79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  <c r="AX50" s="61"/>
      <c r="AY50" s="61"/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  <c r="BW50" s="61"/>
      <c r="BX50" s="61"/>
      <c r="BY50" s="61"/>
      <c r="BZ50" s="61"/>
      <c r="CA50" s="61"/>
      <c r="CB50" s="61"/>
      <c r="CC50" s="61"/>
      <c r="CD50" s="61"/>
      <c r="CE50" s="61"/>
      <c r="CF50" s="61"/>
      <c r="CG50" s="61"/>
      <c r="CH50" s="61"/>
      <c r="CI50" s="61"/>
      <c r="CJ50" s="61"/>
      <c r="CK50" s="61"/>
      <c r="CL50" s="61"/>
      <c r="CM50" s="61"/>
      <c r="CN50" s="61"/>
      <c r="CO50" s="61"/>
      <c r="CP50" s="61"/>
      <c r="CQ50" s="61"/>
      <c r="CR50" s="61"/>
      <c r="CS50" s="61"/>
      <c r="CT50" s="61"/>
      <c r="CU50" s="61"/>
      <c r="CV50" s="61"/>
      <c r="CW50" s="61"/>
      <c r="CX50" s="61"/>
      <c r="CY50" s="61"/>
      <c r="CZ50" s="61"/>
      <c r="DA50" s="61"/>
      <c r="DB50" s="61"/>
      <c r="DC50" s="61"/>
      <c r="DD50" s="61"/>
      <c r="DE50" s="61"/>
      <c r="DF50" s="61"/>
      <c r="DG50" s="61"/>
      <c r="DH50" s="61"/>
      <c r="DI50" s="61"/>
      <c r="DJ50" s="61"/>
      <c r="DK50" s="61"/>
      <c r="DL50" s="61"/>
      <c r="DM50" s="61"/>
      <c r="DN50" s="61"/>
      <c r="DO50" s="61"/>
      <c r="DP50" s="61"/>
      <c r="DQ50" s="61"/>
      <c r="DR50" s="61"/>
      <c r="DS50" s="61"/>
      <c r="DT50" s="61"/>
      <c r="DU50" s="61"/>
      <c r="DV50" s="61"/>
      <c r="DW50" s="61"/>
      <c r="DX50" s="61"/>
      <c r="DY50" s="61"/>
      <c r="DZ50" s="61"/>
      <c r="EA50" s="61"/>
      <c r="EB50" s="61"/>
      <c r="EC50" s="61"/>
      <c r="ED50" s="61"/>
      <c r="EE50" s="61"/>
      <c r="EF50" s="61"/>
      <c r="EG50" s="61"/>
      <c r="EH50" s="61"/>
      <c r="EI50" s="61"/>
      <c r="EJ50" s="61"/>
      <c r="EK50" s="61"/>
      <c r="EL50" s="61"/>
      <c r="EM50" s="61"/>
      <c r="EN50" s="61"/>
      <c r="EO50" s="61"/>
      <c r="EP50" s="61"/>
      <c r="EQ50" s="61"/>
      <c r="ER50" s="61"/>
      <c r="ES50" s="61"/>
      <c r="ET50" s="61"/>
      <c r="EU50" s="61"/>
      <c r="EV50" s="61"/>
      <c r="EW50" s="61"/>
      <c r="EX50" s="61"/>
      <c r="EY50" s="61"/>
      <c r="EZ50" s="61"/>
      <c r="FA50" s="61"/>
      <c r="FB50" s="61"/>
      <c r="FC50" s="61"/>
      <c r="FD50" s="61"/>
      <c r="FE50" s="61"/>
      <c r="FF50" s="61"/>
      <c r="FG50" s="61"/>
      <c r="FH50" s="61"/>
      <c r="FI50" s="61"/>
      <c r="FJ50" s="61"/>
      <c r="FK50" s="61"/>
      <c r="FL50" s="61"/>
      <c r="FM50" s="61"/>
      <c r="FN50" s="61"/>
      <c r="FO50" s="61"/>
      <c r="FP50" s="61"/>
      <c r="FQ50" s="61"/>
      <c r="FR50" s="61"/>
      <c r="FS50" s="61"/>
      <c r="FT50" s="61"/>
      <c r="FU50" s="61"/>
      <c r="FV50" s="61"/>
      <c r="FW50" s="61"/>
      <c r="FX50" s="61"/>
      <c r="FY50" s="61"/>
      <c r="FZ50" s="61"/>
      <c r="GA50" s="61"/>
      <c r="GB50" s="61"/>
      <c r="GC50" s="61"/>
      <c r="GD50" s="61"/>
      <c r="GE50" s="61"/>
      <c r="GF50" s="61"/>
      <c r="GG50" s="61"/>
      <c r="GH50" s="61"/>
      <c r="GI50" s="61"/>
      <c r="GJ50" s="61"/>
      <c r="GK50" s="61"/>
      <c r="GL50" s="61"/>
      <c r="GM50" s="61"/>
      <c r="GN50" s="61"/>
      <c r="GO50" s="61"/>
      <c r="GP50" s="61"/>
      <c r="GQ50" s="61"/>
      <c r="GR50" s="61"/>
      <c r="GS50" s="61"/>
      <c r="GT50" s="61"/>
      <c r="GU50" s="61"/>
      <c r="GV50" s="61"/>
      <c r="GW50" s="61"/>
      <c r="GX50" s="61"/>
      <c r="GY50" s="61"/>
      <c r="GZ50" s="61"/>
      <c r="HA50" s="61"/>
      <c r="HB50" s="61"/>
      <c r="HC50" s="61"/>
      <c r="HD50" s="61"/>
      <c r="HE50" s="61"/>
      <c r="HF50" s="61"/>
      <c r="HG50" s="61"/>
      <c r="HH50" s="61"/>
      <c r="HI50" s="61"/>
      <c r="HJ50" s="61"/>
      <c r="HK50" s="61"/>
      <c r="HL50" s="61"/>
      <c r="HM50" s="61"/>
      <c r="HN50" s="61"/>
      <c r="HO50" s="61"/>
      <c r="HP50" s="61"/>
      <c r="HQ50" s="61"/>
      <c r="HR50" s="61"/>
      <c r="HS50" s="61"/>
      <c r="HT50" s="61"/>
      <c r="HU50" s="61"/>
      <c r="HV50" s="61"/>
      <c r="HW50" s="61"/>
      <c r="HX50" s="61"/>
      <c r="HY50" s="61"/>
      <c r="HZ50" s="61"/>
      <c r="IA50" s="61"/>
      <c r="IB50" s="61"/>
      <c r="IC50" s="61"/>
      <c r="ID50" s="61"/>
      <c r="IE50" s="61"/>
      <c r="IF50" s="61"/>
      <c r="IG50" s="61"/>
      <c r="IH50" s="61"/>
      <c r="II50" s="61"/>
      <c r="IJ50" s="61"/>
      <c r="IK50" s="61"/>
      <c r="IL50" s="61"/>
      <c r="IM50" s="61"/>
      <c r="IN50" s="61"/>
      <c r="IO50" s="61"/>
      <c r="IP50" s="61"/>
      <c r="IQ50" s="61"/>
      <c r="IR50" s="61"/>
      <c r="IS50" s="61"/>
      <c r="IT50" s="61"/>
      <c r="IU50" s="61"/>
      <c r="IV50" s="61"/>
      <c r="IW50" s="61"/>
      <c r="IX50" s="61"/>
      <c r="IY50" s="61"/>
      <c r="IZ50" s="61"/>
      <c r="JA50" s="61"/>
      <c r="JB50" s="61"/>
      <c r="JC50" s="61"/>
      <c r="JD50" s="61"/>
    </row>
    <row r="51" spans="1:264" s="59" customFormat="1" ht="43.5" customHeight="1">
      <c r="A51" s="185"/>
      <c r="B51" s="185"/>
      <c r="C51" s="185"/>
      <c r="D51" s="185"/>
      <c r="E51" s="185"/>
      <c r="F51" s="186"/>
      <c r="G51" s="185"/>
      <c r="H51" s="187"/>
      <c r="I51" s="187"/>
      <c r="J51" s="188"/>
      <c r="K51" s="120"/>
      <c r="L51" s="78"/>
      <c r="M51" s="79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  <c r="AX51" s="61"/>
      <c r="AY51" s="61"/>
      <c r="AZ51" s="61"/>
      <c r="BA51" s="61"/>
      <c r="BB51" s="61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  <c r="BN51" s="61"/>
      <c r="BO51" s="61"/>
      <c r="BP51" s="61"/>
      <c r="BQ51" s="61"/>
      <c r="BR51" s="61"/>
      <c r="BS51" s="61"/>
      <c r="BT51" s="61"/>
      <c r="BU51" s="61"/>
      <c r="BV51" s="61"/>
      <c r="BW51" s="61"/>
      <c r="BX51" s="61"/>
      <c r="BY51" s="61"/>
      <c r="BZ51" s="61"/>
      <c r="CA51" s="61"/>
      <c r="CB51" s="61"/>
      <c r="CC51" s="61"/>
      <c r="CD51" s="61"/>
      <c r="CE51" s="61"/>
      <c r="CF51" s="61"/>
      <c r="CG51" s="61"/>
      <c r="CH51" s="61"/>
      <c r="CI51" s="61"/>
      <c r="CJ51" s="61"/>
      <c r="CK51" s="61"/>
      <c r="CL51" s="61"/>
      <c r="CM51" s="61"/>
      <c r="CN51" s="61"/>
      <c r="CO51" s="61"/>
      <c r="CP51" s="61"/>
      <c r="CQ51" s="61"/>
      <c r="CR51" s="61"/>
      <c r="CS51" s="61"/>
      <c r="CT51" s="61"/>
      <c r="CU51" s="61"/>
      <c r="CV51" s="61"/>
      <c r="CW51" s="61"/>
      <c r="CX51" s="61"/>
      <c r="CY51" s="61"/>
      <c r="CZ51" s="61"/>
      <c r="DA51" s="61"/>
      <c r="DB51" s="61"/>
      <c r="DC51" s="61"/>
      <c r="DD51" s="61"/>
      <c r="DE51" s="61"/>
      <c r="DF51" s="61"/>
      <c r="DG51" s="61"/>
      <c r="DH51" s="61"/>
      <c r="DI51" s="61"/>
      <c r="DJ51" s="61"/>
      <c r="DK51" s="61"/>
      <c r="DL51" s="61"/>
      <c r="DM51" s="61"/>
      <c r="DN51" s="61"/>
      <c r="DO51" s="61"/>
      <c r="DP51" s="61"/>
      <c r="DQ51" s="61"/>
      <c r="DR51" s="61"/>
      <c r="DS51" s="61"/>
      <c r="DT51" s="61"/>
      <c r="DU51" s="61"/>
      <c r="DV51" s="61"/>
      <c r="DW51" s="61"/>
      <c r="DX51" s="61"/>
      <c r="DY51" s="61"/>
      <c r="DZ51" s="61"/>
      <c r="EA51" s="61"/>
      <c r="EB51" s="61"/>
      <c r="EC51" s="61"/>
      <c r="ED51" s="61"/>
      <c r="EE51" s="61"/>
      <c r="EF51" s="61"/>
      <c r="EG51" s="61"/>
      <c r="EH51" s="61"/>
      <c r="EI51" s="61"/>
      <c r="EJ51" s="61"/>
      <c r="EK51" s="61"/>
      <c r="EL51" s="61"/>
      <c r="EM51" s="61"/>
      <c r="EN51" s="61"/>
      <c r="EO51" s="61"/>
      <c r="EP51" s="61"/>
      <c r="EQ51" s="61"/>
      <c r="ER51" s="61"/>
      <c r="ES51" s="61"/>
      <c r="ET51" s="61"/>
      <c r="EU51" s="61"/>
      <c r="EV51" s="61"/>
      <c r="EW51" s="61"/>
      <c r="EX51" s="61"/>
      <c r="EY51" s="61"/>
      <c r="EZ51" s="61"/>
      <c r="FA51" s="61"/>
      <c r="FB51" s="61"/>
      <c r="FC51" s="61"/>
      <c r="FD51" s="61"/>
      <c r="FE51" s="61"/>
      <c r="FF51" s="61"/>
      <c r="FG51" s="61"/>
      <c r="FH51" s="61"/>
      <c r="FI51" s="61"/>
      <c r="FJ51" s="61"/>
      <c r="FK51" s="61"/>
      <c r="FL51" s="61"/>
      <c r="FM51" s="61"/>
      <c r="FN51" s="61"/>
      <c r="FO51" s="61"/>
      <c r="FP51" s="61"/>
      <c r="FQ51" s="61"/>
      <c r="FR51" s="61"/>
      <c r="FS51" s="61"/>
      <c r="FT51" s="61"/>
      <c r="FU51" s="61"/>
      <c r="FV51" s="61"/>
      <c r="FW51" s="61"/>
      <c r="FX51" s="61"/>
      <c r="FY51" s="61"/>
      <c r="FZ51" s="61"/>
      <c r="GA51" s="61"/>
      <c r="GB51" s="61"/>
      <c r="GC51" s="61"/>
      <c r="GD51" s="61"/>
      <c r="GE51" s="61"/>
      <c r="GF51" s="61"/>
      <c r="GG51" s="61"/>
      <c r="GH51" s="61"/>
      <c r="GI51" s="61"/>
      <c r="GJ51" s="61"/>
      <c r="GK51" s="61"/>
      <c r="GL51" s="61"/>
      <c r="GM51" s="61"/>
      <c r="GN51" s="61"/>
      <c r="GO51" s="61"/>
      <c r="GP51" s="61"/>
      <c r="GQ51" s="61"/>
      <c r="GR51" s="61"/>
      <c r="GS51" s="61"/>
      <c r="GT51" s="61"/>
      <c r="GU51" s="61"/>
      <c r="GV51" s="61"/>
      <c r="GW51" s="61"/>
      <c r="GX51" s="61"/>
      <c r="GY51" s="61"/>
      <c r="GZ51" s="61"/>
      <c r="HA51" s="61"/>
      <c r="HB51" s="61"/>
      <c r="HC51" s="61"/>
      <c r="HD51" s="61"/>
      <c r="HE51" s="61"/>
      <c r="HF51" s="61"/>
      <c r="HG51" s="61"/>
      <c r="HH51" s="61"/>
      <c r="HI51" s="61"/>
      <c r="HJ51" s="61"/>
      <c r="HK51" s="61"/>
      <c r="HL51" s="61"/>
      <c r="HM51" s="61"/>
      <c r="HN51" s="61"/>
      <c r="HO51" s="61"/>
      <c r="HP51" s="61"/>
      <c r="HQ51" s="61"/>
      <c r="HR51" s="61"/>
      <c r="HS51" s="61"/>
      <c r="HT51" s="61"/>
      <c r="HU51" s="61"/>
      <c r="HV51" s="61"/>
      <c r="HW51" s="61"/>
      <c r="HX51" s="61"/>
      <c r="HY51" s="61"/>
      <c r="HZ51" s="61"/>
      <c r="IA51" s="61"/>
      <c r="IB51" s="61"/>
      <c r="IC51" s="61"/>
      <c r="ID51" s="61"/>
      <c r="IE51" s="61"/>
      <c r="IF51" s="61"/>
      <c r="IG51" s="61"/>
      <c r="IH51" s="61"/>
      <c r="II51" s="61"/>
      <c r="IJ51" s="61"/>
      <c r="IK51" s="61"/>
      <c r="IL51" s="61"/>
      <c r="IM51" s="61"/>
      <c r="IN51" s="61"/>
      <c r="IO51" s="61"/>
      <c r="IP51" s="61"/>
      <c r="IQ51" s="61"/>
      <c r="IR51" s="61"/>
      <c r="IS51" s="61"/>
      <c r="IT51" s="61"/>
      <c r="IU51" s="61"/>
      <c r="IV51" s="61"/>
      <c r="IW51" s="61"/>
      <c r="IX51" s="61"/>
      <c r="IY51" s="61"/>
      <c r="IZ51" s="61"/>
      <c r="JA51" s="61"/>
      <c r="JB51" s="61"/>
      <c r="JC51" s="61"/>
      <c r="JD51" s="61"/>
    </row>
    <row r="52" spans="1:264" s="73" customFormat="1" ht="37.5">
      <c r="A52" s="127"/>
      <c r="B52" s="81" t="s">
        <v>13</v>
      </c>
      <c r="C52" s="81"/>
      <c r="D52" s="81"/>
      <c r="E52" s="81"/>
      <c r="F52" s="97"/>
      <c r="G52" s="81" t="s">
        <v>14</v>
      </c>
      <c r="H52" s="121" t="s">
        <v>848</v>
      </c>
      <c r="I52" s="122" t="s">
        <v>12</v>
      </c>
      <c r="J52" s="151" t="s">
        <v>849</v>
      </c>
      <c r="K52" s="168" t="s">
        <v>850</v>
      </c>
      <c r="L52" s="169" t="s">
        <v>851</v>
      </c>
      <c r="M52" s="169" t="s">
        <v>852</v>
      </c>
      <c r="N52" s="131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2"/>
      <c r="GM52" s="72"/>
      <c r="GN52" s="72"/>
      <c r="GO52" s="72"/>
      <c r="GP52" s="72"/>
      <c r="GQ52" s="72"/>
      <c r="GR52" s="72"/>
      <c r="GS52" s="72"/>
      <c r="GT52" s="72"/>
      <c r="GU52" s="72"/>
      <c r="GV52" s="72"/>
      <c r="GW52" s="72"/>
      <c r="GX52" s="72"/>
      <c r="GY52" s="72"/>
      <c r="GZ52" s="72"/>
      <c r="HA52" s="72"/>
      <c r="HB52" s="72"/>
      <c r="HC52" s="72"/>
      <c r="HD52" s="72"/>
      <c r="HE52" s="72"/>
      <c r="HF52" s="72"/>
      <c r="HG52" s="72"/>
      <c r="HH52" s="72"/>
      <c r="HI52" s="72"/>
      <c r="HJ52" s="72"/>
      <c r="HK52" s="72"/>
      <c r="HL52" s="72"/>
      <c r="HM52" s="72"/>
      <c r="HN52" s="72"/>
      <c r="HO52" s="72"/>
      <c r="HP52" s="72"/>
      <c r="HQ52" s="72"/>
      <c r="HR52" s="72"/>
      <c r="HS52" s="72"/>
      <c r="HT52" s="72"/>
      <c r="HU52" s="72"/>
      <c r="HV52" s="72"/>
      <c r="HW52" s="72"/>
      <c r="HX52" s="72"/>
      <c r="HY52" s="72"/>
      <c r="HZ52" s="72"/>
      <c r="IA52" s="72"/>
      <c r="IB52" s="72"/>
      <c r="IC52" s="72"/>
      <c r="ID52" s="72"/>
      <c r="IE52" s="72"/>
      <c r="IF52" s="72"/>
      <c r="IG52" s="72"/>
      <c r="IH52" s="72"/>
      <c r="II52" s="72"/>
      <c r="IJ52" s="72"/>
      <c r="IK52" s="72"/>
      <c r="IL52" s="72"/>
      <c r="IM52" s="72"/>
      <c r="IN52" s="72"/>
      <c r="IO52" s="72"/>
      <c r="IP52" s="72"/>
      <c r="IQ52" s="72"/>
      <c r="IR52" s="72"/>
      <c r="IS52" s="72"/>
      <c r="IT52" s="72"/>
      <c r="IU52" s="72"/>
      <c r="IV52" s="72"/>
      <c r="IW52" s="72"/>
      <c r="IX52" s="72"/>
      <c r="IY52" s="72"/>
      <c r="IZ52" s="72"/>
      <c r="JA52" s="72"/>
      <c r="JB52" s="72"/>
      <c r="JC52" s="72"/>
      <c r="JD52" s="72"/>
    </row>
    <row r="53" spans="1:264" s="85" customFormat="1" ht="18" customHeight="1">
      <c r="A53" s="126">
        <f>SUM(A55:A872)</f>
        <v>0</v>
      </c>
      <c r="B53" s="82"/>
      <c r="C53" s="83"/>
      <c r="D53" s="83"/>
      <c r="E53" s="82"/>
      <c r="F53" s="98"/>
      <c r="G53" s="82"/>
      <c r="H53" s="87"/>
      <c r="I53" s="123"/>
      <c r="J53" s="84"/>
      <c r="K53" s="170">
        <f>SUM(K55:K872)</f>
        <v>0</v>
      </c>
      <c r="L53" s="171"/>
      <c r="M53" s="87"/>
      <c r="N53" s="132"/>
      <c r="O53" s="84"/>
      <c r="P53" s="84"/>
      <c r="Q53" s="84"/>
      <c r="R53" s="84"/>
    </row>
    <row r="54" spans="1:264" ht="18.75" thickBot="1">
      <c r="A54" s="152"/>
      <c r="B54" s="45"/>
      <c r="C54" s="46" t="s">
        <v>19</v>
      </c>
      <c r="D54" s="47"/>
      <c r="E54" s="47"/>
      <c r="F54" s="153"/>
      <c r="G54" s="45"/>
      <c r="H54" s="64"/>
      <c r="I54" s="64"/>
      <c r="J54" s="47"/>
      <c r="K54" s="172"/>
      <c r="L54" s="173"/>
      <c r="M54" s="173"/>
      <c r="N54" s="133"/>
    </row>
    <row r="55" spans="1:264" s="44" customFormat="1" ht="18.75" thickBot="1">
      <c r="A55" s="152"/>
      <c r="B55" s="71">
        <v>980</v>
      </c>
      <c r="C55" s="181" t="s">
        <v>1702</v>
      </c>
      <c r="F55" s="88" t="s">
        <v>1703</v>
      </c>
      <c r="G55" s="71" t="s">
        <v>28</v>
      </c>
      <c r="H55" s="80"/>
      <c r="J55" s="44" t="s">
        <v>900</v>
      </c>
      <c r="K55" s="80">
        <f t="shared" ref="K55:K74" si="0">IF(I55&lt;&gt;0,A55*I55,A55*H55)</f>
        <v>0</v>
      </c>
      <c r="L55" s="44" t="s">
        <v>1704</v>
      </c>
      <c r="M55" s="44" t="s">
        <v>1705</v>
      </c>
    </row>
    <row r="56" spans="1:264" s="44" customFormat="1" ht="18.75" thickBot="1">
      <c r="A56" s="152"/>
      <c r="B56" s="71">
        <v>218</v>
      </c>
      <c r="C56" s="44" t="s">
        <v>22</v>
      </c>
      <c r="F56" s="88" t="s">
        <v>23</v>
      </c>
      <c r="G56" s="71" t="s">
        <v>24</v>
      </c>
      <c r="H56" s="80"/>
      <c r="J56" s="44" t="s">
        <v>1170</v>
      </c>
      <c r="K56" s="80">
        <f t="shared" si="0"/>
        <v>0</v>
      </c>
      <c r="L56" s="44" t="s">
        <v>25</v>
      </c>
      <c r="M56" s="44" t="s">
        <v>26</v>
      </c>
    </row>
    <row r="57" spans="1:264" s="44" customFormat="1" ht="18.75" thickBot="1">
      <c r="A57" s="152"/>
      <c r="B57" s="71">
        <v>108</v>
      </c>
      <c r="C57" s="44" t="s">
        <v>920</v>
      </c>
      <c r="F57" s="88" t="s">
        <v>27</v>
      </c>
      <c r="G57" s="71" t="s">
        <v>24</v>
      </c>
      <c r="H57" s="80"/>
      <c r="J57" s="44" t="s">
        <v>1170</v>
      </c>
      <c r="K57" s="80">
        <f t="shared" si="0"/>
        <v>0</v>
      </c>
      <c r="L57" s="44" t="s">
        <v>922</v>
      </c>
      <c r="M57" s="44" t="s">
        <v>923</v>
      </c>
    </row>
    <row r="58" spans="1:264" s="44" customFormat="1" ht="18.75" thickBot="1">
      <c r="A58" s="152"/>
      <c r="B58" s="71">
        <v>924</v>
      </c>
      <c r="C58" s="178" t="s">
        <v>1350</v>
      </c>
      <c r="F58" s="179" t="s">
        <v>1351</v>
      </c>
      <c r="G58" s="71" t="s">
        <v>28</v>
      </c>
      <c r="H58" s="80"/>
      <c r="J58" s="44" t="s">
        <v>910</v>
      </c>
      <c r="K58" s="80">
        <f t="shared" si="0"/>
        <v>0</v>
      </c>
      <c r="L58" s="44" t="s">
        <v>1352</v>
      </c>
      <c r="M58" s="44" t="s">
        <v>1353</v>
      </c>
    </row>
    <row r="59" spans="1:264" s="44" customFormat="1" ht="18.75" thickBot="1">
      <c r="A59" s="152"/>
      <c r="B59" s="71">
        <v>243</v>
      </c>
      <c r="C59" s="154" t="s">
        <v>667</v>
      </c>
      <c r="F59" s="88" t="s">
        <v>668</v>
      </c>
      <c r="G59" s="71" t="s">
        <v>28</v>
      </c>
      <c r="H59" s="80"/>
      <c r="J59" s="44" t="s">
        <v>1170</v>
      </c>
      <c r="K59" s="80">
        <f t="shared" si="0"/>
        <v>0</v>
      </c>
      <c r="L59" s="44" t="s">
        <v>669</v>
      </c>
      <c r="M59" s="44" t="s">
        <v>670</v>
      </c>
    </row>
    <row r="60" spans="1:264" s="44" customFormat="1" ht="18.75" thickBot="1">
      <c r="A60" s="152"/>
      <c r="B60" s="71">
        <v>281</v>
      </c>
      <c r="C60" s="44" t="s">
        <v>924</v>
      </c>
      <c r="F60" s="88" t="s">
        <v>23</v>
      </c>
      <c r="G60" s="71" t="s">
        <v>24</v>
      </c>
      <c r="H60" s="80"/>
      <c r="J60" s="44" t="s">
        <v>1170</v>
      </c>
      <c r="K60" s="80">
        <f t="shared" si="0"/>
        <v>0</v>
      </c>
      <c r="L60" s="44" t="s">
        <v>925</v>
      </c>
      <c r="M60" s="44" t="s">
        <v>926</v>
      </c>
    </row>
    <row r="61" spans="1:264" s="44" customFormat="1" ht="18.75" thickBot="1">
      <c r="A61" s="152"/>
      <c r="B61" s="71">
        <v>233</v>
      </c>
      <c r="C61" s="44" t="s">
        <v>29</v>
      </c>
      <c r="F61" s="88" t="s">
        <v>23</v>
      </c>
      <c r="G61" s="71" t="s">
        <v>24</v>
      </c>
      <c r="H61" s="80"/>
      <c r="J61" s="44" t="s">
        <v>898</v>
      </c>
      <c r="K61" s="80">
        <f t="shared" si="0"/>
        <v>0</v>
      </c>
      <c r="L61" s="44" t="s">
        <v>30</v>
      </c>
      <c r="M61" s="44" t="s">
        <v>31</v>
      </c>
    </row>
    <row r="62" spans="1:264" s="44" customFormat="1" ht="18.75" thickBot="1">
      <c r="A62" s="152"/>
      <c r="B62" s="71">
        <v>96</v>
      </c>
      <c r="C62" s="44" t="s">
        <v>927</v>
      </c>
      <c r="F62" s="88" t="s">
        <v>27</v>
      </c>
      <c r="G62" s="71" t="s">
        <v>24</v>
      </c>
      <c r="H62" s="80"/>
      <c r="J62" s="44" t="s">
        <v>1170</v>
      </c>
      <c r="K62" s="80">
        <f t="shared" si="0"/>
        <v>0</v>
      </c>
      <c r="L62" s="44" t="s">
        <v>928</v>
      </c>
      <c r="M62" s="44" t="s">
        <v>929</v>
      </c>
    </row>
    <row r="63" spans="1:264" s="44" customFormat="1" ht="18.75" thickBot="1">
      <c r="A63" s="152"/>
      <c r="B63" s="71">
        <v>155</v>
      </c>
      <c r="C63" s="180" t="s">
        <v>2347</v>
      </c>
      <c r="F63" s="88" t="s">
        <v>1354</v>
      </c>
      <c r="G63" s="71" t="s">
        <v>28</v>
      </c>
      <c r="H63" s="80"/>
      <c r="J63" s="44" t="s">
        <v>898</v>
      </c>
      <c r="K63" s="80">
        <f t="shared" si="0"/>
        <v>0</v>
      </c>
      <c r="L63" s="44" t="s">
        <v>857</v>
      </c>
      <c r="M63" s="44" t="s">
        <v>858</v>
      </c>
    </row>
    <row r="64" spans="1:264" s="44" customFormat="1" ht="18.75" thickBot="1">
      <c r="A64" s="152"/>
      <c r="B64" s="71">
        <v>212</v>
      </c>
      <c r="C64" s="155" t="s">
        <v>2348</v>
      </c>
      <c r="F64" s="88" t="s">
        <v>1354</v>
      </c>
      <c r="G64" s="71" t="s">
        <v>28</v>
      </c>
      <c r="H64" s="80"/>
      <c r="J64" s="44" t="s">
        <v>898</v>
      </c>
      <c r="K64" s="80">
        <f t="shared" si="0"/>
        <v>0</v>
      </c>
      <c r="L64" s="44" t="s">
        <v>775</v>
      </c>
      <c r="M64" s="44" t="s">
        <v>776</v>
      </c>
    </row>
    <row r="65" spans="1:13" s="44" customFormat="1" ht="18.75" thickBot="1">
      <c r="A65" s="152"/>
      <c r="B65" s="71">
        <v>299</v>
      </c>
      <c r="C65" s="44" t="s">
        <v>930</v>
      </c>
      <c r="F65" s="88" t="s">
        <v>1354</v>
      </c>
      <c r="G65" s="71" t="s">
        <v>28</v>
      </c>
      <c r="H65" s="80"/>
      <c r="J65" s="44" t="s">
        <v>898</v>
      </c>
      <c r="K65" s="80">
        <f t="shared" si="0"/>
        <v>0</v>
      </c>
      <c r="L65" s="44" t="s">
        <v>931</v>
      </c>
      <c r="M65" s="44" t="s">
        <v>932</v>
      </c>
    </row>
    <row r="66" spans="1:13" s="44" customFormat="1" ht="18.75" thickBot="1">
      <c r="A66" s="152"/>
      <c r="B66" s="71">
        <v>174</v>
      </c>
      <c r="C66" s="180" t="s">
        <v>859</v>
      </c>
      <c r="F66" s="88" t="s">
        <v>1354</v>
      </c>
      <c r="G66" s="71" t="s">
        <v>28</v>
      </c>
      <c r="H66" s="80"/>
      <c r="J66" s="44" t="s">
        <v>898</v>
      </c>
      <c r="K66" s="80">
        <f t="shared" si="0"/>
        <v>0</v>
      </c>
      <c r="L66" s="44" t="s">
        <v>860</v>
      </c>
      <c r="M66" s="44" t="s">
        <v>861</v>
      </c>
    </row>
    <row r="67" spans="1:13" s="44" customFormat="1" ht="18.75" thickBot="1">
      <c r="A67" s="152"/>
      <c r="B67" s="71">
        <v>232</v>
      </c>
      <c r="C67" s="154" t="s">
        <v>777</v>
      </c>
      <c r="F67" s="88" t="s">
        <v>1354</v>
      </c>
      <c r="G67" s="71" t="s">
        <v>28</v>
      </c>
      <c r="H67" s="80"/>
      <c r="J67" s="44" t="s">
        <v>898</v>
      </c>
      <c r="K67" s="80">
        <f t="shared" si="0"/>
        <v>0</v>
      </c>
      <c r="L67" s="44" t="s">
        <v>778</v>
      </c>
      <c r="M67" s="44" t="s">
        <v>779</v>
      </c>
    </row>
    <row r="68" spans="1:13" s="44" customFormat="1" ht="18.75" thickBot="1">
      <c r="A68" s="152"/>
      <c r="B68" s="71">
        <v>1728</v>
      </c>
      <c r="C68" s="44" t="s">
        <v>1171</v>
      </c>
      <c r="F68" s="88" t="s">
        <v>1355</v>
      </c>
      <c r="G68" s="71" t="s">
        <v>24</v>
      </c>
      <c r="H68" s="80"/>
      <c r="J68" s="44" t="s">
        <v>1792</v>
      </c>
      <c r="K68" s="80">
        <f t="shared" si="0"/>
        <v>0</v>
      </c>
      <c r="L68" s="44" t="s">
        <v>1172</v>
      </c>
      <c r="M68" s="44" t="s">
        <v>1173</v>
      </c>
    </row>
    <row r="69" spans="1:13" s="44" customFormat="1" ht="18.75" thickBot="1">
      <c r="A69" s="152"/>
      <c r="B69" s="71">
        <v>930</v>
      </c>
      <c r="C69" s="44" t="s">
        <v>933</v>
      </c>
      <c r="F69" s="88" t="s">
        <v>1355</v>
      </c>
      <c r="G69" s="71" t="s">
        <v>24</v>
      </c>
      <c r="H69" s="80"/>
      <c r="J69" s="44" t="s">
        <v>2156</v>
      </c>
      <c r="K69" s="80">
        <f t="shared" si="0"/>
        <v>0</v>
      </c>
      <c r="L69" s="44" t="s">
        <v>934</v>
      </c>
      <c r="M69" s="44" t="s">
        <v>935</v>
      </c>
    </row>
    <row r="70" spans="1:13" s="44" customFormat="1" ht="18.75" thickBot="1">
      <c r="A70" s="152"/>
      <c r="B70" s="71">
        <v>876</v>
      </c>
      <c r="C70" s="44" t="s">
        <v>936</v>
      </c>
      <c r="F70" s="88" t="s">
        <v>1355</v>
      </c>
      <c r="G70" s="71" t="s">
        <v>24</v>
      </c>
      <c r="H70" s="80"/>
      <c r="J70" s="44" t="s">
        <v>1792</v>
      </c>
      <c r="K70" s="80">
        <f t="shared" si="0"/>
        <v>0</v>
      </c>
      <c r="L70" s="44" t="s">
        <v>937</v>
      </c>
      <c r="M70" s="44" t="s">
        <v>938</v>
      </c>
    </row>
    <row r="71" spans="1:13" s="44" customFormat="1" ht="18.75" thickBot="1">
      <c r="A71" s="152"/>
      <c r="B71" s="71">
        <v>452</v>
      </c>
      <c r="C71" s="44" t="s">
        <v>1174</v>
      </c>
      <c r="F71" s="88" t="s">
        <v>32</v>
      </c>
      <c r="G71" s="71" t="s">
        <v>24</v>
      </c>
      <c r="H71" s="80"/>
      <c r="J71" s="44" t="s">
        <v>1772</v>
      </c>
      <c r="K71" s="80">
        <f t="shared" si="0"/>
        <v>0</v>
      </c>
      <c r="L71" s="44" t="s">
        <v>1176</v>
      </c>
      <c r="M71" s="44" t="s">
        <v>1177</v>
      </c>
    </row>
    <row r="72" spans="1:13" s="44" customFormat="1" ht="18.75" thickBot="1">
      <c r="A72" s="152"/>
      <c r="B72" s="71">
        <v>907</v>
      </c>
      <c r="C72" s="44" t="s">
        <v>1793</v>
      </c>
      <c r="F72" s="88" t="s">
        <v>32</v>
      </c>
      <c r="G72" s="71" t="s">
        <v>24</v>
      </c>
      <c r="H72" s="80"/>
      <c r="J72" s="44" t="s">
        <v>1175</v>
      </c>
      <c r="K72" s="80">
        <f t="shared" si="0"/>
        <v>0</v>
      </c>
      <c r="L72" s="44" t="s">
        <v>1794</v>
      </c>
      <c r="M72" s="44" t="s">
        <v>1795</v>
      </c>
    </row>
    <row r="73" spans="1:13" s="44" customFormat="1" ht="18.75" thickBot="1">
      <c r="A73" s="152"/>
      <c r="B73" s="71">
        <v>45</v>
      </c>
      <c r="C73" s="44" t="s">
        <v>939</v>
      </c>
      <c r="F73" s="88" t="s">
        <v>940</v>
      </c>
      <c r="G73" s="71" t="s">
        <v>28</v>
      </c>
      <c r="H73" s="80"/>
      <c r="J73" s="44" t="s">
        <v>1042</v>
      </c>
      <c r="K73" s="80">
        <f t="shared" si="0"/>
        <v>0</v>
      </c>
      <c r="L73" s="44" t="s">
        <v>941</v>
      </c>
      <c r="M73" s="44" t="s">
        <v>942</v>
      </c>
    </row>
    <row r="74" spans="1:13" s="44" customFormat="1" ht="18.75" thickBot="1">
      <c r="A74" s="152"/>
      <c r="B74" s="71">
        <v>142</v>
      </c>
      <c r="C74" s="44" t="s">
        <v>943</v>
      </c>
      <c r="F74" s="88" t="s">
        <v>940</v>
      </c>
      <c r="G74" s="71" t="s">
        <v>28</v>
      </c>
      <c r="H74" s="80"/>
      <c r="J74" s="44" t="s">
        <v>1042</v>
      </c>
      <c r="K74" s="80">
        <f t="shared" si="0"/>
        <v>0</v>
      </c>
      <c r="L74" s="44" t="s">
        <v>944</v>
      </c>
      <c r="M74" s="44" t="s">
        <v>945</v>
      </c>
    </row>
    <row r="75" spans="1:13" s="150" customFormat="1" ht="18" customHeight="1" thickBot="1">
      <c r="A75" s="152"/>
      <c r="B75" s="48"/>
      <c r="C75" s="49" t="s">
        <v>33</v>
      </c>
      <c r="D75" s="49"/>
      <c r="E75" s="49"/>
      <c r="F75" s="156"/>
      <c r="G75" s="48"/>
      <c r="H75" s="63"/>
      <c r="I75" s="49"/>
      <c r="J75" s="49"/>
      <c r="K75" s="80">
        <f t="shared" ref="K75" si="1">IF(I75&lt;&gt;0,A75*I75,A75*H75)</f>
        <v>0</v>
      </c>
    </row>
    <row r="76" spans="1:13" s="44" customFormat="1" ht="18.75" thickBot="1">
      <c r="A76" s="152"/>
      <c r="B76" s="71">
        <v>307</v>
      </c>
      <c r="C76" s="44" t="s">
        <v>1548</v>
      </c>
      <c r="F76" s="88" t="s">
        <v>34</v>
      </c>
      <c r="G76" s="71" t="s">
        <v>24</v>
      </c>
      <c r="H76" s="80"/>
      <c r="J76" s="44" t="s">
        <v>946</v>
      </c>
      <c r="K76" s="80">
        <f t="shared" ref="K76:K139" si="2">IF(I76&lt;&gt;0,A76*I76,A76*H76)</f>
        <v>0</v>
      </c>
      <c r="L76" s="44" t="s">
        <v>1549</v>
      </c>
      <c r="M76" s="44" t="s">
        <v>1550</v>
      </c>
    </row>
    <row r="77" spans="1:13" s="44" customFormat="1" ht="18.75" thickBot="1">
      <c r="A77" s="152"/>
      <c r="B77" s="71">
        <v>274</v>
      </c>
      <c r="C77" s="154" t="s">
        <v>862</v>
      </c>
      <c r="F77" s="88" t="s">
        <v>34</v>
      </c>
      <c r="G77" s="71" t="s">
        <v>24</v>
      </c>
      <c r="H77" s="80"/>
      <c r="J77" s="44" t="s">
        <v>1195</v>
      </c>
      <c r="K77" s="80">
        <f t="shared" si="2"/>
        <v>0</v>
      </c>
      <c r="L77" s="44" t="s">
        <v>35</v>
      </c>
      <c r="M77" s="44" t="s">
        <v>36</v>
      </c>
    </row>
    <row r="78" spans="1:13" s="44" customFormat="1" ht="18.75" thickBot="1">
      <c r="A78" s="152"/>
      <c r="B78" s="71">
        <v>425</v>
      </c>
      <c r="C78" s="44" t="s">
        <v>37</v>
      </c>
      <c r="F78" s="88"/>
      <c r="G78" s="71" t="s">
        <v>28</v>
      </c>
      <c r="H78" s="80"/>
      <c r="J78" s="44" t="s">
        <v>991</v>
      </c>
      <c r="K78" s="80">
        <f t="shared" si="2"/>
        <v>0</v>
      </c>
      <c r="L78" s="44" t="s">
        <v>2003</v>
      </c>
      <c r="M78" s="44" t="s">
        <v>2004</v>
      </c>
    </row>
    <row r="79" spans="1:13" s="44" customFormat="1" ht="18.75" thickBot="1">
      <c r="A79" s="152"/>
      <c r="B79" s="71">
        <v>970</v>
      </c>
      <c r="C79" s="44" t="s">
        <v>37</v>
      </c>
      <c r="F79" s="88"/>
      <c r="G79" s="71" t="s">
        <v>24</v>
      </c>
      <c r="H79" s="80"/>
      <c r="J79" s="44" t="s">
        <v>1566</v>
      </c>
      <c r="K79" s="80">
        <f t="shared" si="2"/>
        <v>0</v>
      </c>
      <c r="L79" s="44" t="s">
        <v>2177</v>
      </c>
      <c r="M79" s="44" t="s">
        <v>2178</v>
      </c>
    </row>
    <row r="80" spans="1:13" s="44" customFormat="1" ht="18.75" thickBot="1">
      <c r="A80" s="152"/>
      <c r="B80" s="71">
        <v>1154</v>
      </c>
      <c r="C80" s="44" t="s">
        <v>37</v>
      </c>
      <c r="F80" s="88"/>
      <c r="G80" s="71" t="s">
        <v>38</v>
      </c>
      <c r="H80" s="80"/>
      <c r="J80" s="44" t="s">
        <v>1396</v>
      </c>
      <c r="K80" s="80">
        <f t="shared" si="2"/>
        <v>0</v>
      </c>
      <c r="L80" s="44" t="s">
        <v>863</v>
      </c>
      <c r="M80" s="44" t="s">
        <v>864</v>
      </c>
    </row>
    <row r="81" spans="1:13" s="44" customFormat="1" ht="18.75" thickBot="1">
      <c r="A81" s="152"/>
      <c r="B81" s="71">
        <v>575</v>
      </c>
      <c r="C81" s="44" t="s">
        <v>39</v>
      </c>
      <c r="F81" s="88"/>
      <c r="G81" s="71" t="s">
        <v>28</v>
      </c>
      <c r="H81" s="80"/>
      <c r="J81" s="44" t="s">
        <v>991</v>
      </c>
      <c r="K81" s="80">
        <f t="shared" si="2"/>
        <v>0</v>
      </c>
      <c r="L81" s="44" t="s">
        <v>2007</v>
      </c>
      <c r="M81" s="44" t="s">
        <v>2008</v>
      </c>
    </row>
    <row r="82" spans="1:13" s="44" customFormat="1" ht="18.75" thickBot="1">
      <c r="A82" s="152"/>
      <c r="B82" s="71">
        <v>1475</v>
      </c>
      <c r="C82" s="44" t="s">
        <v>39</v>
      </c>
      <c r="F82" s="88"/>
      <c r="G82" s="71" t="s">
        <v>24</v>
      </c>
      <c r="H82" s="80"/>
      <c r="J82" s="44" t="s">
        <v>2486</v>
      </c>
      <c r="K82" s="80">
        <f t="shared" si="2"/>
        <v>0</v>
      </c>
      <c r="L82" s="44" t="s">
        <v>2005</v>
      </c>
      <c r="M82" s="44" t="s">
        <v>2006</v>
      </c>
    </row>
    <row r="83" spans="1:13" s="44" customFormat="1" ht="18.75" thickBot="1">
      <c r="A83" s="152"/>
      <c r="B83" s="71">
        <v>3117</v>
      </c>
      <c r="C83" s="44" t="s">
        <v>39</v>
      </c>
      <c r="F83" s="88"/>
      <c r="G83" s="71" t="s">
        <v>38</v>
      </c>
      <c r="H83" s="80"/>
      <c r="J83" s="44" t="s">
        <v>1396</v>
      </c>
      <c r="K83" s="80">
        <f t="shared" si="2"/>
        <v>0</v>
      </c>
      <c r="L83" s="44" t="s">
        <v>40</v>
      </c>
      <c r="M83" s="44" t="s">
        <v>41</v>
      </c>
    </row>
    <row r="84" spans="1:13" s="44" customFormat="1" ht="18.75" thickBot="1">
      <c r="A84" s="152"/>
      <c r="B84" s="71">
        <v>843</v>
      </c>
      <c r="C84" s="44" t="s">
        <v>42</v>
      </c>
      <c r="F84" s="88"/>
      <c r="G84" s="71" t="s">
        <v>28</v>
      </c>
      <c r="H84" s="80"/>
      <c r="J84" s="44" t="s">
        <v>1582</v>
      </c>
      <c r="K84" s="80">
        <f t="shared" si="2"/>
        <v>0</v>
      </c>
      <c r="L84" s="44" t="s">
        <v>43</v>
      </c>
      <c r="M84" s="44" t="s">
        <v>44</v>
      </c>
    </row>
    <row r="85" spans="1:13" s="44" customFormat="1" ht="18.75" thickBot="1">
      <c r="A85" s="152"/>
      <c r="B85" s="71">
        <v>1490</v>
      </c>
      <c r="C85" s="44" t="s">
        <v>42</v>
      </c>
      <c r="F85" s="88"/>
      <c r="G85" s="71" t="s">
        <v>24</v>
      </c>
      <c r="H85" s="80"/>
      <c r="J85" s="44" t="s">
        <v>1566</v>
      </c>
      <c r="K85" s="80">
        <f t="shared" si="2"/>
        <v>0</v>
      </c>
      <c r="L85" s="44" t="s">
        <v>47</v>
      </c>
      <c r="M85" s="44" t="s">
        <v>48</v>
      </c>
    </row>
    <row r="86" spans="1:13" s="44" customFormat="1" ht="18.75" thickBot="1">
      <c r="A86" s="152"/>
      <c r="B86" s="71">
        <v>2280</v>
      </c>
      <c r="C86" s="44" t="s">
        <v>42</v>
      </c>
      <c r="F86" s="88"/>
      <c r="G86" s="71" t="s">
        <v>38</v>
      </c>
      <c r="H86" s="80"/>
      <c r="J86" s="44" t="s">
        <v>1396</v>
      </c>
      <c r="K86" s="80">
        <f t="shared" si="2"/>
        <v>0</v>
      </c>
      <c r="L86" s="44" t="s">
        <v>45</v>
      </c>
      <c r="M86" s="44" t="s">
        <v>46</v>
      </c>
    </row>
    <row r="87" spans="1:13" s="44" customFormat="1" ht="18.75" thickBot="1">
      <c r="A87" s="152"/>
      <c r="B87" s="71">
        <v>816</v>
      </c>
      <c r="C87" s="44" t="s">
        <v>49</v>
      </c>
      <c r="F87" s="88"/>
      <c r="G87" s="71" t="s">
        <v>28</v>
      </c>
      <c r="H87" s="80"/>
      <c r="J87" s="44" t="s">
        <v>991</v>
      </c>
      <c r="K87" s="80">
        <f t="shared" si="2"/>
        <v>0</v>
      </c>
      <c r="L87" s="44" t="s">
        <v>1796</v>
      </c>
      <c r="M87" s="44" t="s">
        <v>1797</v>
      </c>
    </row>
    <row r="88" spans="1:13" s="44" customFormat="1" ht="18.75" thickBot="1">
      <c r="A88" s="152"/>
      <c r="B88" s="71">
        <v>975</v>
      </c>
      <c r="C88" s="44" t="s">
        <v>49</v>
      </c>
      <c r="F88" s="88"/>
      <c r="G88" s="71" t="s">
        <v>24</v>
      </c>
      <c r="H88" s="80"/>
      <c r="J88" s="44" t="s">
        <v>1566</v>
      </c>
      <c r="K88" s="80">
        <f t="shared" si="2"/>
        <v>0</v>
      </c>
      <c r="L88" s="44" t="s">
        <v>1798</v>
      </c>
      <c r="M88" s="44" t="s">
        <v>1799</v>
      </c>
    </row>
    <row r="89" spans="1:13" s="44" customFormat="1" ht="18.75" thickBot="1">
      <c r="A89" s="152"/>
      <c r="B89" s="71">
        <v>455</v>
      </c>
      <c r="C89" s="44" t="s">
        <v>49</v>
      </c>
      <c r="F89" s="88"/>
      <c r="G89" s="71" t="s">
        <v>38</v>
      </c>
      <c r="H89" s="80"/>
      <c r="J89" s="44" t="s">
        <v>1396</v>
      </c>
      <c r="K89" s="80">
        <f t="shared" si="2"/>
        <v>0</v>
      </c>
      <c r="L89" s="44" t="s">
        <v>947</v>
      </c>
      <c r="M89" s="44" t="s">
        <v>948</v>
      </c>
    </row>
    <row r="90" spans="1:13" s="44" customFormat="1" ht="18.75" thickBot="1">
      <c r="A90" s="152"/>
      <c r="B90" s="71">
        <v>895</v>
      </c>
      <c r="C90" s="44" t="s">
        <v>50</v>
      </c>
      <c r="F90" s="88"/>
      <c r="G90" s="71" t="s">
        <v>28</v>
      </c>
      <c r="H90" s="80"/>
      <c r="J90" s="44" t="s">
        <v>854</v>
      </c>
      <c r="K90" s="80">
        <f t="shared" si="2"/>
        <v>0</v>
      </c>
      <c r="L90" s="44" t="s">
        <v>51</v>
      </c>
      <c r="M90" s="44" t="s">
        <v>52</v>
      </c>
    </row>
    <row r="91" spans="1:13" s="44" customFormat="1" ht="18.75" thickBot="1">
      <c r="A91" s="152"/>
      <c r="B91" s="71">
        <v>500</v>
      </c>
      <c r="C91" s="44" t="s">
        <v>50</v>
      </c>
      <c r="F91" s="88"/>
      <c r="G91" s="71" t="s">
        <v>24</v>
      </c>
      <c r="H91" s="80"/>
      <c r="J91" s="44" t="s">
        <v>854</v>
      </c>
      <c r="K91" s="80">
        <f t="shared" si="2"/>
        <v>0</v>
      </c>
      <c r="L91" s="44" t="s">
        <v>53</v>
      </c>
      <c r="M91" s="44" t="s">
        <v>54</v>
      </c>
    </row>
    <row r="92" spans="1:13" s="44" customFormat="1" ht="18.75" thickBot="1">
      <c r="A92" s="152"/>
      <c r="B92" s="71">
        <v>290</v>
      </c>
      <c r="C92" s="44" t="s">
        <v>2009</v>
      </c>
      <c r="F92" s="88"/>
      <c r="G92" s="71" t="s">
        <v>24</v>
      </c>
      <c r="H92" s="80"/>
      <c r="J92" s="44" t="s">
        <v>1566</v>
      </c>
      <c r="K92" s="80">
        <f t="shared" si="2"/>
        <v>0</v>
      </c>
      <c r="L92" s="44" t="s">
        <v>2010</v>
      </c>
      <c r="M92" s="44" t="s">
        <v>2011</v>
      </c>
    </row>
    <row r="93" spans="1:13" s="44" customFormat="1" ht="18.75" thickBot="1">
      <c r="A93" s="152"/>
      <c r="B93" s="71">
        <v>690</v>
      </c>
      <c r="C93" s="44" t="s">
        <v>2012</v>
      </c>
      <c r="F93" s="88"/>
      <c r="G93" s="71" t="s">
        <v>24</v>
      </c>
      <c r="H93" s="80"/>
      <c r="J93" s="44" t="s">
        <v>1566</v>
      </c>
      <c r="K93" s="80">
        <f t="shared" si="2"/>
        <v>0</v>
      </c>
      <c r="L93" s="44" t="s">
        <v>2013</v>
      </c>
      <c r="M93" s="44" t="s">
        <v>2014</v>
      </c>
    </row>
    <row r="94" spans="1:13" s="44" customFormat="1" ht="18.75" thickBot="1">
      <c r="A94" s="152"/>
      <c r="B94" s="71">
        <v>565</v>
      </c>
      <c r="C94" s="44" t="s">
        <v>55</v>
      </c>
      <c r="F94" s="88"/>
      <c r="G94" s="71" t="s">
        <v>28</v>
      </c>
      <c r="H94" s="80"/>
      <c r="J94" s="44" t="s">
        <v>991</v>
      </c>
      <c r="K94" s="80">
        <f t="shared" si="2"/>
        <v>0</v>
      </c>
      <c r="L94" s="44" t="s">
        <v>1800</v>
      </c>
      <c r="M94" s="44" t="s">
        <v>1801</v>
      </c>
    </row>
    <row r="95" spans="1:13" s="44" customFormat="1" ht="18.75" thickBot="1">
      <c r="A95" s="152"/>
      <c r="B95" s="71">
        <v>466</v>
      </c>
      <c r="C95" s="44" t="s">
        <v>55</v>
      </c>
      <c r="F95" s="88"/>
      <c r="G95" s="71" t="s">
        <v>24</v>
      </c>
      <c r="H95" s="80"/>
      <c r="J95" s="44" t="s">
        <v>1566</v>
      </c>
      <c r="K95" s="80">
        <f t="shared" si="2"/>
        <v>0</v>
      </c>
      <c r="L95" s="44" t="s">
        <v>1802</v>
      </c>
      <c r="M95" s="44" t="s">
        <v>1803</v>
      </c>
    </row>
    <row r="96" spans="1:13" s="44" customFormat="1" ht="18.75" thickBot="1">
      <c r="A96" s="152"/>
      <c r="B96" s="71">
        <v>37</v>
      </c>
      <c r="C96" s="44" t="s">
        <v>55</v>
      </c>
      <c r="F96" s="88"/>
      <c r="G96" s="71" t="s">
        <v>38</v>
      </c>
      <c r="H96" s="80"/>
      <c r="J96" s="44" t="s">
        <v>1396</v>
      </c>
      <c r="K96" s="80">
        <f t="shared" si="2"/>
        <v>0</v>
      </c>
      <c r="L96" s="44" t="s">
        <v>2179</v>
      </c>
      <c r="M96" s="44" t="s">
        <v>2180</v>
      </c>
    </row>
    <row r="97" spans="1:13" s="44" customFormat="1" ht="18.75" thickBot="1">
      <c r="A97" s="152"/>
      <c r="B97" s="71">
        <v>415</v>
      </c>
      <c r="C97" s="44" t="s">
        <v>1804</v>
      </c>
      <c r="F97" s="88"/>
      <c r="G97" s="71" t="s">
        <v>28</v>
      </c>
      <c r="H97" s="80"/>
      <c r="J97" s="44" t="s">
        <v>991</v>
      </c>
      <c r="K97" s="80">
        <f t="shared" si="2"/>
        <v>0</v>
      </c>
      <c r="L97" s="44" t="s">
        <v>1805</v>
      </c>
      <c r="M97" s="44" t="s">
        <v>1806</v>
      </c>
    </row>
    <row r="98" spans="1:13" s="44" customFormat="1" ht="18.75" thickBot="1">
      <c r="A98" s="152"/>
      <c r="B98" s="71">
        <v>654</v>
      </c>
      <c r="C98" s="44" t="s">
        <v>1804</v>
      </c>
      <c r="F98" s="88"/>
      <c r="G98" s="71" t="s">
        <v>24</v>
      </c>
      <c r="H98" s="80"/>
      <c r="J98" s="44" t="s">
        <v>991</v>
      </c>
      <c r="K98" s="80">
        <f t="shared" si="2"/>
        <v>0</v>
      </c>
      <c r="L98" s="44" t="s">
        <v>2015</v>
      </c>
      <c r="M98" s="44" t="s">
        <v>2016</v>
      </c>
    </row>
    <row r="99" spans="1:13" s="44" customFormat="1" ht="18.75" thickBot="1">
      <c r="A99" s="152"/>
      <c r="B99" s="71">
        <v>500</v>
      </c>
      <c r="C99" s="44" t="s">
        <v>1807</v>
      </c>
      <c r="F99" s="88"/>
      <c r="G99" s="71" t="s">
        <v>28</v>
      </c>
      <c r="H99" s="80"/>
      <c r="J99" s="44" t="s">
        <v>991</v>
      </c>
      <c r="K99" s="80">
        <f t="shared" si="2"/>
        <v>0</v>
      </c>
      <c r="L99" s="44" t="s">
        <v>1808</v>
      </c>
      <c r="M99" s="44" t="s">
        <v>1809</v>
      </c>
    </row>
    <row r="100" spans="1:13" s="44" customFormat="1" ht="18.75" thickBot="1">
      <c r="A100" s="152"/>
      <c r="B100" s="71">
        <v>400</v>
      </c>
      <c r="C100" s="44" t="s">
        <v>1807</v>
      </c>
      <c r="F100" s="88"/>
      <c r="G100" s="71" t="s">
        <v>24</v>
      </c>
      <c r="H100" s="80"/>
      <c r="J100" s="44" t="s">
        <v>991</v>
      </c>
      <c r="K100" s="80">
        <f t="shared" si="2"/>
        <v>0</v>
      </c>
      <c r="L100" s="44" t="s">
        <v>2017</v>
      </c>
      <c r="M100" s="44" t="s">
        <v>2018</v>
      </c>
    </row>
    <row r="101" spans="1:13" s="44" customFormat="1" ht="18.75" thickBot="1">
      <c r="A101" s="152"/>
      <c r="B101" s="71">
        <v>1000</v>
      </c>
      <c r="C101" s="44" t="s">
        <v>56</v>
      </c>
      <c r="F101" s="88"/>
      <c r="G101" s="71" t="s">
        <v>24</v>
      </c>
      <c r="H101" s="80"/>
      <c r="J101" s="44" t="s">
        <v>1566</v>
      </c>
      <c r="K101" s="80">
        <f t="shared" si="2"/>
        <v>0</v>
      </c>
      <c r="L101" s="44" t="s">
        <v>2181</v>
      </c>
      <c r="M101" s="44" t="s">
        <v>2182</v>
      </c>
    </row>
    <row r="102" spans="1:13" s="44" customFormat="1" ht="18.75" thickBot="1">
      <c r="A102" s="152"/>
      <c r="B102" s="71">
        <v>390</v>
      </c>
      <c r="C102" s="44" t="s">
        <v>56</v>
      </c>
      <c r="F102" s="88"/>
      <c r="G102" s="71" t="s">
        <v>38</v>
      </c>
      <c r="H102" s="80"/>
      <c r="J102" s="44" t="s">
        <v>1396</v>
      </c>
      <c r="K102" s="80">
        <f t="shared" si="2"/>
        <v>0</v>
      </c>
      <c r="L102" s="44" t="s">
        <v>57</v>
      </c>
      <c r="M102" s="44" t="s">
        <v>58</v>
      </c>
    </row>
    <row r="103" spans="1:13" s="44" customFormat="1" ht="18.75" thickBot="1">
      <c r="A103" s="152"/>
      <c r="B103" s="71">
        <v>635</v>
      </c>
      <c r="C103" s="44" t="s">
        <v>59</v>
      </c>
      <c r="F103" s="88"/>
      <c r="G103" s="71" t="s">
        <v>28</v>
      </c>
      <c r="H103" s="80"/>
      <c r="J103" s="44" t="s">
        <v>991</v>
      </c>
      <c r="K103" s="80">
        <f t="shared" si="2"/>
        <v>0</v>
      </c>
      <c r="L103" s="44" t="s">
        <v>1810</v>
      </c>
      <c r="M103" s="44" t="s">
        <v>1811</v>
      </c>
    </row>
    <row r="104" spans="1:13" s="44" customFormat="1" ht="18.75" thickBot="1">
      <c r="A104" s="152"/>
      <c r="B104" s="71">
        <v>362</v>
      </c>
      <c r="C104" s="44" t="s">
        <v>59</v>
      </c>
      <c r="F104" s="88"/>
      <c r="G104" s="71" t="s">
        <v>24</v>
      </c>
      <c r="H104" s="80"/>
      <c r="J104" s="44" t="s">
        <v>1566</v>
      </c>
      <c r="K104" s="80">
        <f t="shared" si="2"/>
        <v>0</v>
      </c>
      <c r="L104" s="44" t="s">
        <v>2019</v>
      </c>
      <c r="M104" s="44" t="s">
        <v>2020</v>
      </c>
    </row>
    <row r="105" spans="1:13" s="44" customFormat="1" ht="18.75" thickBot="1">
      <c r="A105" s="152"/>
      <c r="B105" s="71">
        <v>736</v>
      </c>
      <c r="C105" s="44" t="s">
        <v>59</v>
      </c>
      <c r="F105" s="88"/>
      <c r="G105" s="71" t="s">
        <v>38</v>
      </c>
      <c r="H105" s="80"/>
      <c r="J105" s="44" t="s">
        <v>1396</v>
      </c>
      <c r="K105" s="80">
        <f t="shared" si="2"/>
        <v>0</v>
      </c>
      <c r="L105" s="44" t="s">
        <v>949</v>
      </c>
      <c r="M105" s="44" t="s">
        <v>950</v>
      </c>
    </row>
    <row r="106" spans="1:13" s="44" customFormat="1" ht="18.75" thickBot="1">
      <c r="A106" s="152"/>
      <c r="B106" s="71">
        <v>500</v>
      </c>
      <c r="C106" s="181" t="s">
        <v>60</v>
      </c>
      <c r="F106" s="88"/>
      <c r="G106" s="71" t="s">
        <v>28</v>
      </c>
      <c r="H106" s="80"/>
      <c r="J106" s="44" t="s">
        <v>991</v>
      </c>
      <c r="K106" s="80">
        <f t="shared" si="2"/>
        <v>0</v>
      </c>
      <c r="L106" s="44" t="s">
        <v>2021</v>
      </c>
      <c r="M106" s="44" t="s">
        <v>2022</v>
      </c>
    </row>
    <row r="107" spans="1:13" s="44" customFormat="1" ht="18.75" thickBot="1">
      <c r="A107" s="152"/>
      <c r="B107" s="71">
        <v>690</v>
      </c>
      <c r="C107" s="44" t="s">
        <v>60</v>
      </c>
      <c r="F107" s="88"/>
      <c r="G107" s="71" t="s">
        <v>24</v>
      </c>
      <c r="H107" s="80"/>
      <c r="J107" s="44" t="s">
        <v>854</v>
      </c>
      <c r="K107" s="80">
        <f t="shared" si="2"/>
        <v>0</v>
      </c>
      <c r="L107" s="44" t="s">
        <v>63</v>
      </c>
      <c r="M107" s="44" t="s">
        <v>64</v>
      </c>
    </row>
    <row r="108" spans="1:13" s="44" customFormat="1" ht="18.75" thickBot="1">
      <c r="A108" s="152"/>
      <c r="B108" s="71">
        <v>1124</v>
      </c>
      <c r="C108" s="44" t="s">
        <v>60</v>
      </c>
      <c r="F108" s="88"/>
      <c r="G108" s="71" t="s">
        <v>38</v>
      </c>
      <c r="H108" s="80"/>
      <c r="J108" s="44" t="s">
        <v>1396</v>
      </c>
      <c r="K108" s="80">
        <f t="shared" si="2"/>
        <v>0</v>
      </c>
      <c r="L108" s="44" t="s">
        <v>61</v>
      </c>
      <c r="M108" s="44" t="s">
        <v>62</v>
      </c>
    </row>
    <row r="109" spans="1:13" s="44" customFormat="1" ht="18.75" thickBot="1">
      <c r="A109" s="152"/>
      <c r="B109" s="71">
        <v>495</v>
      </c>
      <c r="C109" s="44" t="s">
        <v>65</v>
      </c>
      <c r="F109" s="88"/>
      <c r="G109" s="71" t="s">
        <v>28</v>
      </c>
      <c r="H109" s="80"/>
      <c r="J109" s="44" t="s">
        <v>991</v>
      </c>
      <c r="K109" s="80">
        <f t="shared" si="2"/>
        <v>0</v>
      </c>
      <c r="L109" s="44" t="s">
        <v>66</v>
      </c>
      <c r="M109" s="44" t="s">
        <v>67</v>
      </c>
    </row>
    <row r="110" spans="1:13" s="44" customFormat="1" ht="18.75" thickBot="1">
      <c r="A110" s="152"/>
      <c r="B110" s="71">
        <v>655</v>
      </c>
      <c r="C110" s="44" t="s">
        <v>65</v>
      </c>
      <c r="F110" s="88"/>
      <c r="G110" s="71" t="s">
        <v>24</v>
      </c>
      <c r="H110" s="80"/>
      <c r="J110" s="44" t="s">
        <v>1566</v>
      </c>
      <c r="K110" s="80">
        <f t="shared" si="2"/>
        <v>0</v>
      </c>
      <c r="L110" s="44" t="s">
        <v>2183</v>
      </c>
      <c r="M110" s="44" t="s">
        <v>2184</v>
      </c>
    </row>
    <row r="111" spans="1:13" s="44" customFormat="1" ht="18.75" thickBot="1">
      <c r="A111" s="152"/>
      <c r="B111" s="71">
        <v>1630</v>
      </c>
      <c r="C111" s="44" t="s">
        <v>65</v>
      </c>
      <c r="F111" s="88"/>
      <c r="G111" s="71" t="s">
        <v>38</v>
      </c>
      <c r="H111" s="80"/>
      <c r="J111" s="44" t="s">
        <v>1396</v>
      </c>
      <c r="K111" s="80">
        <f t="shared" si="2"/>
        <v>0</v>
      </c>
      <c r="L111" s="44" t="s">
        <v>951</v>
      </c>
      <c r="M111" s="44" t="s">
        <v>952</v>
      </c>
    </row>
    <row r="112" spans="1:13" s="44" customFormat="1" ht="18.75" thickBot="1">
      <c r="A112" s="152"/>
      <c r="B112" s="71">
        <v>167</v>
      </c>
      <c r="C112" s="181" t="s">
        <v>953</v>
      </c>
      <c r="F112" s="88"/>
      <c r="G112" s="71" t="s">
        <v>24</v>
      </c>
      <c r="H112" s="80"/>
      <c r="J112" s="44" t="s">
        <v>877</v>
      </c>
      <c r="K112" s="80">
        <f t="shared" si="2"/>
        <v>0</v>
      </c>
      <c r="L112" s="44" t="s">
        <v>954</v>
      </c>
      <c r="M112" s="44" t="s">
        <v>955</v>
      </c>
    </row>
    <row r="113" spans="1:13" s="44" customFormat="1" ht="18.75" thickBot="1">
      <c r="A113" s="152"/>
      <c r="B113" s="71">
        <v>504</v>
      </c>
      <c r="C113" s="181" t="s">
        <v>68</v>
      </c>
      <c r="F113" s="88"/>
      <c r="G113" s="71" t="s">
        <v>28</v>
      </c>
      <c r="H113" s="80"/>
      <c r="J113" s="44" t="s">
        <v>877</v>
      </c>
      <c r="K113" s="80">
        <f t="shared" si="2"/>
        <v>0</v>
      </c>
      <c r="L113" s="44" t="s">
        <v>69</v>
      </c>
      <c r="M113" s="44" t="s">
        <v>70</v>
      </c>
    </row>
    <row r="114" spans="1:13" s="44" customFormat="1" ht="18.75" thickBot="1">
      <c r="A114" s="152"/>
      <c r="B114" s="71">
        <v>39</v>
      </c>
      <c r="C114" s="44" t="s">
        <v>71</v>
      </c>
      <c r="F114" s="88"/>
      <c r="G114" s="71" t="s">
        <v>28</v>
      </c>
      <c r="H114" s="80"/>
      <c r="J114" s="44" t="s">
        <v>877</v>
      </c>
      <c r="K114" s="80">
        <f t="shared" si="2"/>
        <v>0</v>
      </c>
      <c r="L114" s="44" t="s">
        <v>74</v>
      </c>
      <c r="M114" s="44" t="s">
        <v>75</v>
      </c>
    </row>
    <row r="115" spans="1:13" s="44" customFormat="1" ht="18.75" thickBot="1">
      <c r="A115" s="152"/>
      <c r="B115" s="71">
        <v>206</v>
      </c>
      <c r="C115" s="181" t="s">
        <v>71</v>
      </c>
      <c r="F115" s="88"/>
      <c r="G115" s="71" t="s">
        <v>24</v>
      </c>
      <c r="H115" s="80"/>
      <c r="J115" s="44" t="s">
        <v>865</v>
      </c>
      <c r="K115" s="80">
        <f t="shared" si="2"/>
        <v>0</v>
      </c>
      <c r="L115" s="44" t="s">
        <v>72</v>
      </c>
      <c r="M115" s="44" t="s">
        <v>73</v>
      </c>
    </row>
    <row r="116" spans="1:13" s="44" customFormat="1" ht="18.75" thickBot="1">
      <c r="A116" s="152"/>
      <c r="B116" s="71">
        <v>90</v>
      </c>
      <c r="C116" s="181" t="s">
        <v>2023</v>
      </c>
      <c r="F116" s="88" t="s">
        <v>2564</v>
      </c>
      <c r="G116" s="71" t="s">
        <v>24</v>
      </c>
      <c r="H116" s="80"/>
      <c r="J116" s="44" t="s">
        <v>921</v>
      </c>
      <c r="K116" s="80">
        <f t="shared" si="2"/>
        <v>0</v>
      </c>
      <c r="L116" s="44" t="s">
        <v>2025</v>
      </c>
      <c r="M116" s="44" t="s">
        <v>2026</v>
      </c>
    </row>
    <row r="117" spans="1:13" s="44" customFormat="1" ht="18.75" thickBot="1">
      <c r="A117" s="152"/>
      <c r="B117" s="71">
        <v>481</v>
      </c>
      <c r="C117" s="44" t="s">
        <v>1812</v>
      </c>
      <c r="F117" s="88"/>
      <c r="G117" s="71" t="s">
        <v>24</v>
      </c>
      <c r="H117" s="80"/>
      <c r="J117" s="44" t="s">
        <v>921</v>
      </c>
      <c r="K117" s="80">
        <f t="shared" si="2"/>
        <v>0</v>
      </c>
      <c r="L117" s="44" t="s">
        <v>1813</v>
      </c>
      <c r="M117" s="44" t="s">
        <v>1814</v>
      </c>
    </row>
    <row r="118" spans="1:13" s="44" customFormat="1" ht="18.75" thickBot="1">
      <c r="A118" s="152"/>
      <c r="B118" s="71">
        <v>348</v>
      </c>
      <c r="C118" s="44" t="s">
        <v>1356</v>
      </c>
      <c r="F118" s="88"/>
      <c r="G118" s="71" t="s">
        <v>86</v>
      </c>
      <c r="H118" s="80"/>
      <c r="J118" s="44" t="s">
        <v>921</v>
      </c>
      <c r="K118" s="80">
        <f t="shared" si="2"/>
        <v>0</v>
      </c>
      <c r="L118" s="44" t="s">
        <v>1357</v>
      </c>
      <c r="M118" s="44" t="s">
        <v>1358</v>
      </c>
    </row>
    <row r="119" spans="1:13" s="44" customFormat="1" ht="18.75" thickBot="1">
      <c r="A119" s="152"/>
      <c r="B119" s="71">
        <v>283</v>
      </c>
      <c r="C119" s="44" t="s">
        <v>1359</v>
      </c>
      <c r="F119" s="88"/>
      <c r="G119" s="71" t="s">
        <v>86</v>
      </c>
      <c r="H119" s="80"/>
      <c r="J119" s="44" t="s">
        <v>921</v>
      </c>
      <c r="K119" s="80">
        <f t="shared" si="2"/>
        <v>0</v>
      </c>
      <c r="L119" s="44" t="s">
        <v>1360</v>
      </c>
      <c r="M119" s="44" t="s">
        <v>1361</v>
      </c>
    </row>
    <row r="120" spans="1:13" s="44" customFormat="1" ht="18.75" thickBot="1">
      <c r="A120" s="152"/>
      <c r="B120" s="71">
        <v>461</v>
      </c>
      <c r="C120" s="44" t="s">
        <v>1362</v>
      </c>
      <c r="F120" s="88"/>
      <c r="G120" s="71" t="s">
        <v>86</v>
      </c>
      <c r="H120" s="80"/>
      <c r="J120" s="44" t="s">
        <v>921</v>
      </c>
      <c r="K120" s="80">
        <f t="shared" si="2"/>
        <v>0</v>
      </c>
      <c r="L120" s="44" t="s">
        <v>1363</v>
      </c>
      <c r="M120" s="44" t="s">
        <v>1364</v>
      </c>
    </row>
    <row r="121" spans="1:13" s="44" customFormat="1" ht="18.75" thickBot="1">
      <c r="A121" s="152"/>
      <c r="B121" s="71">
        <v>498</v>
      </c>
      <c r="C121" s="44" t="s">
        <v>1365</v>
      </c>
      <c r="F121" s="88"/>
      <c r="G121" s="71" t="s">
        <v>86</v>
      </c>
      <c r="H121" s="80"/>
      <c r="J121" s="44" t="s">
        <v>921</v>
      </c>
      <c r="K121" s="80">
        <f t="shared" si="2"/>
        <v>0</v>
      </c>
      <c r="L121" s="44" t="s">
        <v>1366</v>
      </c>
      <c r="M121" s="44" t="s">
        <v>1367</v>
      </c>
    </row>
    <row r="122" spans="1:13" s="44" customFormat="1" ht="18.75" thickBot="1">
      <c r="A122" s="152"/>
      <c r="B122" s="71">
        <v>87</v>
      </c>
      <c r="C122" s="44" t="s">
        <v>1368</v>
      </c>
      <c r="F122" s="88"/>
      <c r="G122" s="71" t="s">
        <v>86</v>
      </c>
      <c r="H122" s="80"/>
      <c r="J122" s="44" t="s">
        <v>921</v>
      </c>
      <c r="K122" s="80">
        <f t="shared" si="2"/>
        <v>0</v>
      </c>
      <c r="L122" s="44" t="s">
        <v>1369</v>
      </c>
      <c r="M122" s="44" t="s">
        <v>1370</v>
      </c>
    </row>
    <row r="123" spans="1:13" s="44" customFormat="1" ht="18.75" thickBot="1">
      <c r="A123" s="152"/>
      <c r="B123" s="71">
        <v>2991</v>
      </c>
      <c r="C123" s="181" t="s">
        <v>1245</v>
      </c>
      <c r="F123" s="88" t="s">
        <v>34</v>
      </c>
      <c r="G123" s="71" t="s">
        <v>24</v>
      </c>
      <c r="H123" s="134"/>
      <c r="I123" s="143"/>
      <c r="J123" s="44" t="s">
        <v>921</v>
      </c>
      <c r="K123" s="80">
        <f t="shared" si="2"/>
        <v>0</v>
      </c>
      <c r="L123" s="44" t="s">
        <v>1246</v>
      </c>
      <c r="M123" s="44" t="s">
        <v>1247</v>
      </c>
    </row>
    <row r="124" spans="1:13" s="44" customFormat="1" ht="18.75" thickBot="1">
      <c r="A124" s="152"/>
      <c r="B124" s="71">
        <v>214</v>
      </c>
      <c r="C124" s="44" t="s">
        <v>1815</v>
      </c>
      <c r="F124" s="88" t="s">
        <v>2565</v>
      </c>
      <c r="G124" s="71" t="s">
        <v>24</v>
      </c>
      <c r="H124" s="80"/>
      <c r="J124" s="44" t="s">
        <v>1866</v>
      </c>
      <c r="K124" s="80">
        <f t="shared" si="2"/>
        <v>0</v>
      </c>
      <c r="L124" s="44" t="s">
        <v>1816</v>
      </c>
      <c r="M124" s="44" t="s">
        <v>1817</v>
      </c>
    </row>
    <row r="125" spans="1:13" s="44" customFormat="1" ht="18.75" thickBot="1">
      <c r="A125" s="152"/>
      <c r="B125" s="71">
        <v>750</v>
      </c>
      <c r="C125" s="44" t="s">
        <v>1818</v>
      </c>
      <c r="F125" s="88" t="s">
        <v>34</v>
      </c>
      <c r="G125" s="71" t="s">
        <v>24</v>
      </c>
      <c r="H125" s="80"/>
      <c r="J125" s="44" t="s">
        <v>921</v>
      </c>
      <c r="K125" s="80">
        <f t="shared" si="2"/>
        <v>0</v>
      </c>
      <c r="L125" s="44" t="s">
        <v>1819</v>
      </c>
      <c r="M125" s="44" t="s">
        <v>1820</v>
      </c>
    </row>
    <row r="126" spans="1:13" s="44" customFormat="1" ht="18.75" thickBot="1">
      <c r="A126" s="152"/>
      <c r="B126" s="71">
        <v>1664</v>
      </c>
      <c r="C126" s="44" t="s">
        <v>1821</v>
      </c>
      <c r="F126" s="88" t="s">
        <v>34</v>
      </c>
      <c r="G126" s="71" t="s">
        <v>24</v>
      </c>
      <c r="H126" s="80"/>
      <c r="J126" s="44" t="s">
        <v>921</v>
      </c>
      <c r="K126" s="80">
        <f t="shared" si="2"/>
        <v>0</v>
      </c>
      <c r="L126" s="44" t="s">
        <v>1822</v>
      </c>
      <c r="M126" s="44" t="s">
        <v>1823</v>
      </c>
    </row>
    <row r="127" spans="1:13" s="44" customFormat="1" ht="18.75" thickBot="1">
      <c r="A127" s="152"/>
      <c r="B127" s="71">
        <v>769</v>
      </c>
      <c r="C127" s="44" t="s">
        <v>707</v>
      </c>
      <c r="F127" s="88" t="s">
        <v>34</v>
      </c>
      <c r="G127" s="71" t="s">
        <v>24</v>
      </c>
      <c r="H127" s="80"/>
      <c r="J127" s="44" t="s">
        <v>921</v>
      </c>
      <c r="K127" s="80">
        <f t="shared" si="2"/>
        <v>0</v>
      </c>
      <c r="L127" s="44" t="s">
        <v>709</v>
      </c>
      <c r="M127" s="44" t="s">
        <v>708</v>
      </c>
    </row>
    <row r="128" spans="1:13" s="44" customFormat="1" ht="18.75" thickBot="1">
      <c r="A128" s="152"/>
      <c r="B128" s="71">
        <v>313</v>
      </c>
      <c r="C128" s="181" t="s">
        <v>1824</v>
      </c>
      <c r="F128" s="88" t="s">
        <v>34</v>
      </c>
      <c r="G128" s="71" t="s">
        <v>24</v>
      </c>
      <c r="H128" s="80"/>
      <c r="J128" s="44" t="s">
        <v>921</v>
      </c>
      <c r="K128" s="80">
        <f t="shared" si="2"/>
        <v>0</v>
      </c>
      <c r="L128" s="44" t="s">
        <v>1825</v>
      </c>
      <c r="M128" s="44" t="s">
        <v>1826</v>
      </c>
    </row>
    <row r="129" spans="1:13" s="44" customFormat="1" ht="18.75" thickBot="1">
      <c r="A129" s="152"/>
      <c r="B129" s="71">
        <v>523</v>
      </c>
      <c r="C129" s="181" t="s">
        <v>1827</v>
      </c>
      <c r="F129" s="88" t="s">
        <v>79</v>
      </c>
      <c r="G129" s="71" t="s">
        <v>24</v>
      </c>
      <c r="H129" s="80"/>
      <c r="J129" s="44" t="s">
        <v>921</v>
      </c>
      <c r="K129" s="80">
        <f t="shared" si="2"/>
        <v>0</v>
      </c>
      <c r="L129" s="44" t="s">
        <v>1828</v>
      </c>
      <c r="M129" s="44" t="s">
        <v>1829</v>
      </c>
    </row>
    <row r="130" spans="1:13" s="44" customFormat="1" ht="18.75" thickBot="1">
      <c r="A130" s="152"/>
      <c r="B130" s="71">
        <v>466</v>
      </c>
      <c r="C130" s="44" t="s">
        <v>76</v>
      </c>
      <c r="F130" s="88"/>
      <c r="G130" s="71" t="s">
        <v>24</v>
      </c>
      <c r="H130" s="80"/>
      <c r="J130" s="44" t="s">
        <v>921</v>
      </c>
      <c r="K130" s="80">
        <f t="shared" si="2"/>
        <v>0</v>
      </c>
      <c r="L130" s="44" t="s">
        <v>77</v>
      </c>
      <c r="M130" s="44" t="s">
        <v>78</v>
      </c>
    </row>
    <row r="131" spans="1:13" s="44" customFormat="1" ht="18.75" thickBot="1">
      <c r="A131" s="152"/>
      <c r="B131" s="71">
        <v>445</v>
      </c>
      <c r="C131" s="181" t="s">
        <v>1830</v>
      </c>
      <c r="F131" s="135" t="s">
        <v>1788</v>
      </c>
      <c r="G131" s="71" t="s">
        <v>24</v>
      </c>
      <c r="H131" s="80"/>
      <c r="J131" s="44" t="s">
        <v>853</v>
      </c>
      <c r="K131" s="80">
        <f t="shared" si="2"/>
        <v>0</v>
      </c>
      <c r="L131" s="44" t="s">
        <v>1831</v>
      </c>
      <c r="M131" s="44" t="s">
        <v>1832</v>
      </c>
    </row>
    <row r="132" spans="1:13" s="44" customFormat="1" ht="18.75" thickBot="1">
      <c r="A132" s="152"/>
      <c r="B132" s="71">
        <v>304</v>
      </c>
      <c r="C132" s="44" t="s">
        <v>1833</v>
      </c>
      <c r="F132" s="88"/>
      <c r="G132" s="71" t="s">
        <v>24</v>
      </c>
      <c r="H132" s="80"/>
      <c r="J132" s="44" t="s">
        <v>921</v>
      </c>
      <c r="K132" s="80">
        <f t="shared" si="2"/>
        <v>0</v>
      </c>
      <c r="L132" s="44" t="s">
        <v>1834</v>
      </c>
      <c r="M132" s="44" t="s">
        <v>1835</v>
      </c>
    </row>
    <row r="133" spans="1:13" s="44" customFormat="1" ht="18.75" thickBot="1">
      <c r="A133" s="152"/>
      <c r="B133" s="71">
        <v>513</v>
      </c>
      <c r="C133" s="44" t="s">
        <v>1836</v>
      </c>
      <c r="F133" s="88" t="s">
        <v>79</v>
      </c>
      <c r="G133" s="71" t="s">
        <v>24</v>
      </c>
      <c r="H133" s="80"/>
      <c r="J133" s="44" t="s">
        <v>921</v>
      </c>
      <c r="K133" s="80">
        <f t="shared" si="2"/>
        <v>0</v>
      </c>
      <c r="L133" s="44" t="s">
        <v>1837</v>
      </c>
      <c r="M133" s="44" t="s">
        <v>1838</v>
      </c>
    </row>
    <row r="134" spans="1:13" s="44" customFormat="1" ht="18.75" thickBot="1">
      <c r="A134" s="152"/>
      <c r="B134" s="71">
        <v>621</v>
      </c>
      <c r="C134" s="181" t="s">
        <v>1839</v>
      </c>
      <c r="F134" s="88" t="s">
        <v>79</v>
      </c>
      <c r="G134" s="71" t="s">
        <v>24</v>
      </c>
      <c r="H134" s="80"/>
      <c r="J134" s="44" t="s">
        <v>921</v>
      </c>
      <c r="K134" s="80">
        <f t="shared" si="2"/>
        <v>0</v>
      </c>
      <c r="L134" s="44" t="s">
        <v>1840</v>
      </c>
      <c r="M134" s="44" t="s">
        <v>1841</v>
      </c>
    </row>
    <row r="135" spans="1:13" s="44" customFormat="1" ht="18.75" thickBot="1">
      <c r="A135" s="152"/>
      <c r="B135" s="71">
        <v>265</v>
      </c>
      <c r="C135" s="180" t="s">
        <v>1842</v>
      </c>
      <c r="F135" s="88" t="s">
        <v>34</v>
      </c>
      <c r="G135" s="71" t="s">
        <v>28</v>
      </c>
      <c r="H135" s="80"/>
      <c r="J135" s="44" t="s">
        <v>921</v>
      </c>
      <c r="K135" s="80">
        <f t="shared" si="2"/>
        <v>0</v>
      </c>
      <c r="L135" s="44" t="s">
        <v>1843</v>
      </c>
      <c r="M135" s="44" t="s">
        <v>1844</v>
      </c>
    </row>
    <row r="136" spans="1:13" s="44" customFormat="1" ht="18.75" thickBot="1">
      <c r="A136" s="152"/>
      <c r="B136" s="71">
        <v>240</v>
      </c>
      <c r="C136" s="44" t="s">
        <v>2349</v>
      </c>
      <c r="F136" s="88"/>
      <c r="G136" s="71" t="s">
        <v>24</v>
      </c>
      <c r="H136" s="80"/>
      <c r="J136" s="44" t="s">
        <v>921</v>
      </c>
      <c r="K136" s="80">
        <f t="shared" si="2"/>
        <v>0</v>
      </c>
      <c r="L136" s="44" t="s">
        <v>2350</v>
      </c>
      <c r="M136" s="44" t="s">
        <v>2351</v>
      </c>
    </row>
    <row r="137" spans="1:13" s="44" customFormat="1" ht="18.75" thickBot="1">
      <c r="A137" s="152"/>
      <c r="B137" s="71">
        <v>501</v>
      </c>
      <c r="C137" s="44" t="s">
        <v>80</v>
      </c>
      <c r="F137" s="88"/>
      <c r="G137" s="71" t="s">
        <v>24</v>
      </c>
      <c r="H137" s="80"/>
      <c r="J137" s="44" t="s">
        <v>921</v>
      </c>
      <c r="K137" s="80">
        <f t="shared" si="2"/>
        <v>0</v>
      </c>
      <c r="L137" s="44" t="s">
        <v>81</v>
      </c>
      <c r="M137" s="44" t="s">
        <v>82</v>
      </c>
    </row>
    <row r="138" spans="1:13" s="44" customFormat="1" ht="18.75" thickBot="1">
      <c r="A138" s="152"/>
      <c r="B138" s="71">
        <v>368</v>
      </c>
      <c r="C138" s="44" t="s">
        <v>1845</v>
      </c>
      <c r="F138" s="88"/>
      <c r="G138" s="71" t="s">
        <v>24</v>
      </c>
      <c r="H138" s="80"/>
      <c r="J138" s="44" t="s">
        <v>921</v>
      </c>
      <c r="K138" s="80">
        <f t="shared" si="2"/>
        <v>0</v>
      </c>
      <c r="L138" s="44" t="s">
        <v>1846</v>
      </c>
      <c r="M138" s="44" t="s">
        <v>1847</v>
      </c>
    </row>
    <row r="139" spans="1:13" s="44" customFormat="1" ht="18.75" thickBot="1">
      <c r="A139" s="152"/>
      <c r="B139" s="71">
        <v>891</v>
      </c>
      <c r="C139" s="44" t="s">
        <v>1848</v>
      </c>
      <c r="F139" s="88" t="s">
        <v>34</v>
      </c>
      <c r="G139" s="71" t="s">
        <v>24</v>
      </c>
      <c r="H139" s="80"/>
      <c r="J139" s="44" t="s">
        <v>921</v>
      </c>
      <c r="K139" s="80">
        <f t="shared" si="2"/>
        <v>0</v>
      </c>
      <c r="L139" s="44" t="s">
        <v>1849</v>
      </c>
      <c r="M139" s="44" t="s">
        <v>1850</v>
      </c>
    </row>
    <row r="140" spans="1:13" s="44" customFormat="1" ht="18.75" thickBot="1">
      <c r="A140" s="152"/>
      <c r="B140" s="71">
        <v>1144</v>
      </c>
      <c r="C140" s="181" t="s">
        <v>83</v>
      </c>
      <c r="F140" s="88"/>
      <c r="G140" s="71" t="s">
        <v>86</v>
      </c>
      <c r="H140" s="134"/>
      <c r="I140" s="143"/>
      <c r="J140" s="44" t="s">
        <v>1706</v>
      </c>
      <c r="K140" s="80">
        <f t="shared" ref="K140:K203" si="3">IF(I140&lt;&gt;0,A140*I140,A140*H140)</f>
        <v>0</v>
      </c>
      <c r="L140" s="44" t="s">
        <v>956</v>
      </c>
      <c r="M140" s="44" t="s">
        <v>957</v>
      </c>
    </row>
    <row r="141" spans="1:13" s="44" customFormat="1" ht="18.75" thickBot="1">
      <c r="A141" s="152"/>
      <c r="B141" s="71">
        <v>1271</v>
      </c>
      <c r="C141" s="44" t="s">
        <v>83</v>
      </c>
      <c r="F141" s="88"/>
      <c r="G141" s="71" t="s">
        <v>28</v>
      </c>
      <c r="H141" s="80"/>
      <c r="J141" s="44" t="s">
        <v>2353</v>
      </c>
      <c r="K141" s="80">
        <f t="shared" si="3"/>
        <v>0</v>
      </c>
      <c r="L141" s="44" t="s">
        <v>84</v>
      </c>
      <c r="M141" s="44" t="s">
        <v>85</v>
      </c>
    </row>
    <row r="142" spans="1:13" s="44" customFormat="1" ht="18.75" thickBot="1">
      <c r="A142" s="152"/>
      <c r="B142" s="71">
        <v>639</v>
      </c>
      <c r="C142" s="44" t="s">
        <v>83</v>
      </c>
      <c r="F142" s="88"/>
      <c r="G142" s="71" t="s">
        <v>24</v>
      </c>
      <c r="H142" s="80"/>
      <c r="J142" s="44" t="s">
        <v>2352</v>
      </c>
      <c r="K142" s="80">
        <f t="shared" si="3"/>
        <v>0</v>
      </c>
      <c r="L142" s="44" t="s">
        <v>780</v>
      </c>
      <c r="M142" s="44" t="s">
        <v>781</v>
      </c>
    </row>
    <row r="143" spans="1:13" s="44" customFormat="1" ht="18.75" thickBot="1">
      <c r="A143" s="152"/>
      <c r="B143" s="71">
        <v>1388</v>
      </c>
      <c r="C143" s="44" t="s">
        <v>87</v>
      </c>
      <c r="F143" s="88"/>
      <c r="G143" s="71" t="s">
        <v>86</v>
      </c>
      <c r="H143" s="80"/>
      <c r="J143" s="44" t="s">
        <v>2356</v>
      </c>
      <c r="K143" s="80">
        <f t="shared" si="3"/>
        <v>0</v>
      </c>
      <c r="L143" s="44" t="s">
        <v>782</v>
      </c>
      <c r="M143" s="44" t="s">
        <v>783</v>
      </c>
    </row>
    <row r="144" spans="1:13" s="44" customFormat="1" ht="18.75" thickBot="1">
      <c r="A144" s="152"/>
      <c r="B144" s="71">
        <v>8819</v>
      </c>
      <c r="C144" s="181" t="s">
        <v>87</v>
      </c>
      <c r="F144" s="88"/>
      <c r="G144" s="71" t="s">
        <v>28</v>
      </c>
      <c r="H144" s="80"/>
      <c r="J144" s="44" t="s">
        <v>2354</v>
      </c>
      <c r="K144" s="80">
        <f t="shared" si="3"/>
        <v>0</v>
      </c>
      <c r="L144" s="44" t="s">
        <v>88</v>
      </c>
      <c r="M144" s="44" t="s">
        <v>89</v>
      </c>
    </row>
    <row r="145" spans="1:13" s="44" customFormat="1" ht="18.75" thickBot="1">
      <c r="A145" s="152"/>
      <c r="B145" s="71">
        <v>6697</v>
      </c>
      <c r="C145" s="181" t="s">
        <v>87</v>
      </c>
      <c r="F145" s="88"/>
      <c r="G145" s="71" t="s">
        <v>24</v>
      </c>
      <c r="H145" s="80"/>
      <c r="J145" s="44" t="s">
        <v>2355</v>
      </c>
      <c r="K145" s="80">
        <f t="shared" si="3"/>
        <v>0</v>
      </c>
      <c r="L145" s="44" t="s">
        <v>959</v>
      </c>
      <c r="M145" s="44" t="s">
        <v>960</v>
      </c>
    </row>
    <row r="146" spans="1:13" s="44" customFormat="1" ht="18.75" thickBot="1">
      <c r="A146" s="152"/>
      <c r="B146" s="71">
        <v>1752</v>
      </c>
      <c r="C146" s="181" t="s">
        <v>90</v>
      </c>
      <c r="F146" s="88"/>
      <c r="G146" s="71" t="s">
        <v>24</v>
      </c>
      <c r="H146" s="80"/>
      <c r="J146" s="44" t="s">
        <v>2353</v>
      </c>
      <c r="K146" s="80">
        <f t="shared" si="3"/>
        <v>0</v>
      </c>
      <c r="L146" s="44" t="s">
        <v>784</v>
      </c>
      <c r="M146" s="44" t="s">
        <v>785</v>
      </c>
    </row>
    <row r="147" spans="1:13" s="44" customFormat="1" ht="18.75" thickBot="1">
      <c r="A147" s="152"/>
      <c r="B147" s="71">
        <v>616</v>
      </c>
      <c r="C147" s="44" t="s">
        <v>961</v>
      </c>
      <c r="F147" s="88"/>
      <c r="G147" s="71" t="s">
        <v>28</v>
      </c>
      <c r="H147" s="80"/>
      <c r="J147" s="44" t="s">
        <v>918</v>
      </c>
      <c r="K147" s="80">
        <f t="shared" si="3"/>
        <v>0</v>
      </c>
      <c r="L147" s="44" t="s">
        <v>964</v>
      </c>
      <c r="M147" s="44" t="s">
        <v>965</v>
      </c>
    </row>
    <row r="148" spans="1:13" s="44" customFormat="1" ht="18.75" thickBot="1">
      <c r="A148" s="152"/>
      <c r="B148" s="71">
        <v>787</v>
      </c>
      <c r="C148" s="44" t="s">
        <v>961</v>
      </c>
      <c r="F148" s="88"/>
      <c r="G148" s="71" t="s">
        <v>24</v>
      </c>
      <c r="H148" s="80"/>
      <c r="J148" s="44" t="s">
        <v>917</v>
      </c>
      <c r="K148" s="80">
        <f t="shared" si="3"/>
        <v>0</v>
      </c>
      <c r="L148" s="44" t="s">
        <v>962</v>
      </c>
      <c r="M148" s="44" t="s">
        <v>963</v>
      </c>
    </row>
    <row r="149" spans="1:13" s="44" customFormat="1" ht="18.75" thickBot="1">
      <c r="A149" s="152"/>
      <c r="B149" s="71">
        <v>1197</v>
      </c>
      <c r="C149" s="44" t="s">
        <v>91</v>
      </c>
      <c r="F149" s="88"/>
      <c r="G149" s="71" t="s">
        <v>86</v>
      </c>
      <c r="H149" s="80"/>
      <c r="J149" s="44" t="s">
        <v>2356</v>
      </c>
      <c r="K149" s="80">
        <f t="shared" si="3"/>
        <v>0</v>
      </c>
      <c r="L149" s="44" t="s">
        <v>92</v>
      </c>
      <c r="M149" s="44" t="s">
        <v>93</v>
      </c>
    </row>
    <row r="150" spans="1:13" s="44" customFormat="1" ht="18.75" thickBot="1">
      <c r="A150" s="152"/>
      <c r="B150" s="71">
        <v>3997</v>
      </c>
      <c r="C150" s="44" t="s">
        <v>91</v>
      </c>
      <c r="F150" s="88"/>
      <c r="G150" s="71" t="s">
        <v>28</v>
      </c>
      <c r="H150" s="80"/>
      <c r="J150" s="44" t="s">
        <v>2357</v>
      </c>
      <c r="K150" s="80">
        <f t="shared" si="3"/>
        <v>0</v>
      </c>
      <c r="L150" s="44" t="s">
        <v>786</v>
      </c>
      <c r="M150" s="44" t="s">
        <v>787</v>
      </c>
    </row>
    <row r="151" spans="1:13" s="44" customFormat="1" ht="18.75" thickBot="1">
      <c r="A151" s="152"/>
      <c r="B151" s="71">
        <v>5051</v>
      </c>
      <c r="C151" s="44" t="s">
        <v>91</v>
      </c>
      <c r="F151" s="88"/>
      <c r="G151" s="71" t="s">
        <v>24</v>
      </c>
      <c r="H151" s="80"/>
      <c r="J151" s="44" t="s">
        <v>2185</v>
      </c>
      <c r="K151" s="80">
        <f t="shared" si="3"/>
        <v>0</v>
      </c>
      <c r="L151" s="44" t="s">
        <v>966</v>
      </c>
      <c r="M151" s="44" t="s">
        <v>967</v>
      </c>
    </row>
    <row r="152" spans="1:13" s="44" customFormat="1" ht="18.75" thickBot="1">
      <c r="A152" s="152"/>
      <c r="B152" s="71">
        <v>5731</v>
      </c>
      <c r="C152" s="44" t="s">
        <v>94</v>
      </c>
      <c r="F152" s="88"/>
      <c r="G152" s="71" t="s">
        <v>28</v>
      </c>
      <c r="H152" s="80"/>
      <c r="J152" s="44" t="s">
        <v>917</v>
      </c>
      <c r="K152" s="80">
        <f t="shared" si="3"/>
        <v>0</v>
      </c>
      <c r="L152" s="44" t="s">
        <v>95</v>
      </c>
      <c r="M152" s="44" t="s">
        <v>96</v>
      </c>
    </row>
    <row r="153" spans="1:13" s="44" customFormat="1" ht="18.75" thickBot="1">
      <c r="A153" s="152"/>
      <c r="B153" s="71">
        <v>6649</v>
      </c>
      <c r="C153" s="44" t="s">
        <v>94</v>
      </c>
      <c r="F153" s="88"/>
      <c r="G153" s="71" t="s">
        <v>24</v>
      </c>
      <c r="H153" s="80"/>
      <c r="J153" s="44" t="s">
        <v>958</v>
      </c>
      <c r="K153" s="80">
        <f t="shared" si="3"/>
        <v>0</v>
      </c>
      <c r="L153" s="44" t="s">
        <v>788</v>
      </c>
      <c r="M153" s="44" t="s">
        <v>789</v>
      </c>
    </row>
    <row r="154" spans="1:13" s="44" customFormat="1" ht="18.75" thickBot="1">
      <c r="A154" s="152"/>
      <c r="B154" s="71">
        <v>976</v>
      </c>
      <c r="C154" s="181" t="s">
        <v>790</v>
      </c>
      <c r="F154" s="88" t="s">
        <v>34</v>
      </c>
      <c r="G154" s="71" t="s">
        <v>28</v>
      </c>
      <c r="H154" s="80"/>
      <c r="J154" s="44" t="s">
        <v>2358</v>
      </c>
      <c r="K154" s="80">
        <f t="shared" si="3"/>
        <v>0</v>
      </c>
      <c r="L154" s="44" t="s">
        <v>791</v>
      </c>
      <c r="M154" s="44" t="s">
        <v>792</v>
      </c>
    </row>
    <row r="155" spans="1:13" s="44" customFormat="1" ht="18.75" thickBot="1">
      <c r="A155" s="152"/>
      <c r="B155" s="71">
        <v>825</v>
      </c>
      <c r="C155" s="44" t="s">
        <v>790</v>
      </c>
      <c r="F155" s="88" t="s">
        <v>34</v>
      </c>
      <c r="G155" s="71" t="s">
        <v>24</v>
      </c>
      <c r="H155" s="80"/>
      <c r="J155" s="44" t="s">
        <v>2185</v>
      </c>
      <c r="K155" s="80">
        <f t="shared" si="3"/>
        <v>0</v>
      </c>
      <c r="L155" s="44" t="s">
        <v>793</v>
      </c>
      <c r="M155" s="44" t="s">
        <v>794</v>
      </c>
    </row>
    <row r="156" spans="1:13" s="44" customFormat="1" ht="18.75" thickBot="1">
      <c r="A156" s="152"/>
      <c r="B156" s="71">
        <v>637</v>
      </c>
      <c r="C156" s="44" t="s">
        <v>97</v>
      </c>
      <c r="F156" s="88"/>
      <c r="G156" s="71" t="s">
        <v>28</v>
      </c>
      <c r="H156" s="80"/>
      <c r="J156" s="44" t="s">
        <v>2357</v>
      </c>
      <c r="K156" s="80">
        <f t="shared" si="3"/>
        <v>0</v>
      </c>
      <c r="L156" s="44" t="s">
        <v>98</v>
      </c>
      <c r="M156" s="44" t="s">
        <v>99</v>
      </c>
    </row>
    <row r="157" spans="1:13" s="44" customFormat="1" ht="18.75" thickBot="1">
      <c r="A157" s="152"/>
      <c r="B157" s="71">
        <v>1996</v>
      </c>
      <c r="C157" s="44" t="s">
        <v>97</v>
      </c>
      <c r="F157" s="88"/>
      <c r="G157" s="71" t="s">
        <v>24</v>
      </c>
      <c r="H157" s="80"/>
      <c r="J157" s="44" t="s">
        <v>2185</v>
      </c>
      <c r="K157" s="80">
        <f t="shared" si="3"/>
        <v>0</v>
      </c>
      <c r="L157" s="44" t="s">
        <v>100</v>
      </c>
      <c r="M157" s="44" t="s">
        <v>101</v>
      </c>
    </row>
    <row r="158" spans="1:13" s="44" customFormat="1" ht="18.75" thickBot="1">
      <c r="A158" s="152"/>
      <c r="B158" s="71">
        <v>287</v>
      </c>
      <c r="C158" s="181" t="s">
        <v>1371</v>
      </c>
      <c r="F158" s="88" t="s">
        <v>34</v>
      </c>
      <c r="G158" s="71" t="s">
        <v>24</v>
      </c>
      <c r="H158" s="80"/>
      <c r="J158" s="44" t="s">
        <v>1401</v>
      </c>
      <c r="K158" s="80">
        <f t="shared" si="3"/>
        <v>0</v>
      </c>
      <c r="L158" s="44" t="s">
        <v>1372</v>
      </c>
      <c r="M158" s="44" t="s">
        <v>1373</v>
      </c>
    </row>
    <row r="159" spans="1:13" s="44" customFormat="1" ht="18.75" thickBot="1">
      <c r="A159" s="152"/>
      <c r="B159" s="71">
        <v>193</v>
      </c>
      <c r="C159" s="44" t="s">
        <v>1851</v>
      </c>
      <c r="F159" s="88" t="s">
        <v>34</v>
      </c>
      <c r="G159" s="71" t="s">
        <v>24</v>
      </c>
      <c r="H159" s="80"/>
      <c r="J159" s="44" t="s">
        <v>853</v>
      </c>
      <c r="K159" s="80">
        <f t="shared" si="3"/>
        <v>0</v>
      </c>
      <c r="L159" s="44" t="s">
        <v>1852</v>
      </c>
      <c r="M159" s="44" t="s">
        <v>1853</v>
      </c>
    </row>
    <row r="160" spans="1:13" s="44" customFormat="1" ht="18.75" thickBot="1">
      <c r="A160" s="152"/>
      <c r="B160" s="71">
        <v>1039</v>
      </c>
      <c r="C160" s="154" t="s">
        <v>1374</v>
      </c>
      <c r="F160" s="88" t="s">
        <v>34</v>
      </c>
      <c r="G160" s="71" t="s">
        <v>28</v>
      </c>
      <c r="H160" s="80"/>
      <c r="J160" s="44" t="s">
        <v>910</v>
      </c>
      <c r="K160" s="80">
        <f t="shared" si="3"/>
        <v>0</v>
      </c>
      <c r="L160" s="44" t="s">
        <v>1375</v>
      </c>
      <c r="M160" s="44" t="s">
        <v>1376</v>
      </c>
    </row>
    <row r="161" spans="1:13" s="44" customFormat="1" ht="18.75" thickBot="1">
      <c r="A161" s="152"/>
      <c r="B161" s="71">
        <v>220</v>
      </c>
      <c r="C161" s="44" t="s">
        <v>102</v>
      </c>
      <c r="F161" s="88"/>
      <c r="G161" s="71" t="s">
        <v>86</v>
      </c>
      <c r="H161" s="134"/>
      <c r="I161" s="143"/>
      <c r="J161" s="44" t="s">
        <v>867</v>
      </c>
      <c r="K161" s="80">
        <f t="shared" si="3"/>
        <v>0</v>
      </c>
      <c r="L161" s="44" t="s">
        <v>103</v>
      </c>
      <c r="M161" s="44" t="s">
        <v>104</v>
      </c>
    </row>
    <row r="162" spans="1:13" s="44" customFormat="1" ht="18.75" thickBot="1">
      <c r="A162" s="152"/>
      <c r="B162" s="71">
        <v>7426</v>
      </c>
      <c r="C162" s="181" t="s">
        <v>102</v>
      </c>
      <c r="F162" s="88"/>
      <c r="G162" s="71" t="s">
        <v>28</v>
      </c>
      <c r="H162" s="80"/>
      <c r="J162" s="44" t="s">
        <v>869</v>
      </c>
      <c r="K162" s="80">
        <f t="shared" si="3"/>
        <v>0</v>
      </c>
      <c r="L162" s="44" t="s">
        <v>107</v>
      </c>
      <c r="M162" s="44" t="s">
        <v>108</v>
      </c>
    </row>
    <row r="163" spans="1:13" s="44" customFormat="1" ht="18.75" thickBot="1">
      <c r="A163" s="152"/>
      <c r="B163" s="71">
        <v>5560</v>
      </c>
      <c r="C163" s="44" t="s">
        <v>102</v>
      </c>
      <c r="F163" s="88"/>
      <c r="G163" s="71" t="s">
        <v>24</v>
      </c>
      <c r="H163" s="80"/>
      <c r="J163" s="44" t="s">
        <v>871</v>
      </c>
      <c r="K163" s="80">
        <f t="shared" si="3"/>
        <v>0</v>
      </c>
      <c r="L163" s="44" t="s">
        <v>105</v>
      </c>
      <c r="M163" s="44" t="s">
        <v>106</v>
      </c>
    </row>
    <row r="164" spans="1:13" s="44" customFormat="1" ht="18.75" thickBot="1">
      <c r="A164" s="152"/>
      <c r="B164" s="71">
        <v>828</v>
      </c>
      <c r="C164" s="181" t="s">
        <v>109</v>
      </c>
      <c r="F164" s="88"/>
      <c r="G164" s="71" t="s">
        <v>38</v>
      </c>
      <c r="H164" s="134"/>
      <c r="I164" s="143"/>
      <c r="J164" s="44" t="s">
        <v>868</v>
      </c>
      <c r="K164" s="80">
        <f t="shared" si="3"/>
        <v>0</v>
      </c>
      <c r="L164" s="44" t="s">
        <v>110</v>
      </c>
      <c r="M164" s="44" t="s">
        <v>111</v>
      </c>
    </row>
    <row r="165" spans="1:13" s="44" customFormat="1" ht="18.75" thickBot="1">
      <c r="A165" s="152"/>
      <c r="B165" s="71">
        <v>541</v>
      </c>
      <c r="C165" s="181" t="s">
        <v>1178</v>
      </c>
      <c r="F165" s="88"/>
      <c r="G165" s="71" t="s">
        <v>24</v>
      </c>
      <c r="H165" s="80"/>
      <c r="J165" s="44" t="s">
        <v>1720</v>
      </c>
      <c r="K165" s="80">
        <f t="shared" si="3"/>
        <v>0</v>
      </c>
      <c r="L165" s="44" t="s">
        <v>1179</v>
      </c>
      <c r="M165" s="44" t="s">
        <v>1180</v>
      </c>
    </row>
    <row r="166" spans="1:13" s="44" customFormat="1" ht="18.75" thickBot="1">
      <c r="A166" s="152"/>
      <c r="B166" s="71">
        <v>74</v>
      </c>
      <c r="C166" s="44" t="s">
        <v>1551</v>
      </c>
      <c r="F166" s="88"/>
      <c r="G166" s="71" t="s">
        <v>24</v>
      </c>
      <c r="H166" s="80"/>
      <c r="J166" s="44" t="s">
        <v>853</v>
      </c>
      <c r="K166" s="80">
        <f t="shared" si="3"/>
        <v>0</v>
      </c>
      <c r="L166" s="44" t="s">
        <v>1552</v>
      </c>
      <c r="M166" s="44" t="s">
        <v>1553</v>
      </c>
    </row>
    <row r="167" spans="1:13" s="44" customFormat="1" ht="18.75" thickBot="1">
      <c r="A167" s="152"/>
      <c r="B167" s="71">
        <v>61</v>
      </c>
      <c r="C167" s="44" t="s">
        <v>1854</v>
      </c>
      <c r="F167" s="88" t="s">
        <v>34</v>
      </c>
      <c r="G167" s="71" t="s">
        <v>24</v>
      </c>
      <c r="H167" s="80"/>
      <c r="J167" s="44" t="s">
        <v>1197</v>
      </c>
      <c r="K167" s="80">
        <f t="shared" si="3"/>
        <v>0</v>
      </c>
      <c r="L167" s="44" t="s">
        <v>1855</v>
      </c>
      <c r="M167" s="44" t="s">
        <v>1856</v>
      </c>
    </row>
    <row r="168" spans="1:13" s="44" customFormat="1" ht="18.75" thickBot="1">
      <c r="A168" s="152"/>
      <c r="B168" s="71">
        <v>951</v>
      </c>
      <c r="C168" s="181" t="s">
        <v>1554</v>
      </c>
      <c r="F168" s="88"/>
      <c r="G168" s="71" t="s">
        <v>24</v>
      </c>
      <c r="H168" s="80"/>
      <c r="J168" s="44" t="s">
        <v>869</v>
      </c>
      <c r="K168" s="80">
        <f t="shared" si="3"/>
        <v>0</v>
      </c>
      <c r="L168" s="44" t="s">
        <v>1555</v>
      </c>
      <c r="M168" s="44" t="s">
        <v>1556</v>
      </c>
    </row>
    <row r="169" spans="1:13" s="44" customFormat="1" ht="18.75" thickBot="1">
      <c r="A169" s="152"/>
      <c r="B169" s="71">
        <v>1711</v>
      </c>
      <c r="C169" s="44" t="s">
        <v>2170</v>
      </c>
      <c r="F169" s="88" t="s">
        <v>34</v>
      </c>
      <c r="G169" s="71" t="s">
        <v>24</v>
      </c>
      <c r="H169" s="80"/>
      <c r="J169" s="44" t="s">
        <v>878</v>
      </c>
      <c r="K169" s="80">
        <f t="shared" si="3"/>
        <v>0</v>
      </c>
      <c r="L169" s="44" t="s">
        <v>112</v>
      </c>
      <c r="M169" s="44" t="s">
        <v>113</v>
      </c>
    </row>
    <row r="170" spans="1:13" s="44" customFormat="1" ht="18.75" thickBot="1">
      <c r="A170" s="152"/>
      <c r="B170" s="71">
        <v>100</v>
      </c>
      <c r="C170" s="44" t="s">
        <v>2170</v>
      </c>
      <c r="F170" s="88" t="s">
        <v>34</v>
      </c>
      <c r="G170" s="71" t="s">
        <v>38</v>
      </c>
      <c r="H170" s="80"/>
      <c r="J170" s="44" t="s">
        <v>879</v>
      </c>
      <c r="K170" s="80">
        <f t="shared" si="3"/>
        <v>0</v>
      </c>
      <c r="L170" s="44" t="s">
        <v>1857</v>
      </c>
      <c r="M170" s="44" t="s">
        <v>1858</v>
      </c>
    </row>
    <row r="171" spans="1:13" s="44" customFormat="1" ht="18.75" thickBot="1">
      <c r="A171" s="152"/>
      <c r="B171" s="71">
        <v>90</v>
      </c>
      <c r="C171" s="44" t="s">
        <v>1557</v>
      </c>
      <c r="F171" s="88" t="s">
        <v>34</v>
      </c>
      <c r="G171" s="71" t="s">
        <v>24</v>
      </c>
      <c r="H171" s="80"/>
      <c r="J171" s="44" t="s">
        <v>877</v>
      </c>
      <c r="K171" s="80">
        <f t="shared" si="3"/>
        <v>0</v>
      </c>
      <c r="L171" s="44" t="s">
        <v>1558</v>
      </c>
      <c r="M171" s="44" t="s">
        <v>1559</v>
      </c>
    </row>
    <row r="172" spans="1:13" s="44" customFormat="1" ht="18.75" thickBot="1">
      <c r="A172" s="152"/>
      <c r="B172" s="71">
        <v>233</v>
      </c>
      <c r="C172" s="44" t="s">
        <v>968</v>
      </c>
      <c r="F172" s="88" t="s">
        <v>34</v>
      </c>
      <c r="G172" s="71" t="s">
        <v>24</v>
      </c>
      <c r="H172" s="80"/>
      <c r="J172" s="44" t="s">
        <v>878</v>
      </c>
      <c r="K172" s="80">
        <f t="shared" si="3"/>
        <v>0</v>
      </c>
      <c r="L172" s="44" t="s">
        <v>969</v>
      </c>
      <c r="M172" s="44" t="s">
        <v>970</v>
      </c>
    </row>
    <row r="173" spans="1:13" s="44" customFormat="1" ht="18.75" thickBot="1">
      <c r="A173" s="152"/>
      <c r="B173" s="71">
        <v>49</v>
      </c>
      <c r="C173" s="44" t="s">
        <v>1859</v>
      </c>
      <c r="F173" s="88" t="s">
        <v>34</v>
      </c>
      <c r="G173" s="71" t="s">
        <v>24</v>
      </c>
      <c r="H173" s="80"/>
      <c r="J173" s="44" t="s">
        <v>877</v>
      </c>
      <c r="K173" s="80">
        <f t="shared" si="3"/>
        <v>0</v>
      </c>
      <c r="L173" s="44" t="s">
        <v>1860</v>
      </c>
      <c r="M173" s="44" t="s">
        <v>1861</v>
      </c>
    </row>
    <row r="174" spans="1:13" s="44" customFormat="1" ht="18.75" thickBot="1">
      <c r="A174" s="152"/>
      <c r="B174" s="71">
        <v>234</v>
      </c>
      <c r="C174" s="180" t="s">
        <v>1560</v>
      </c>
      <c r="F174" s="88" t="s">
        <v>34</v>
      </c>
      <c r="G174" s="71" t="s">
        <v>24</v>
      </c>
      <c r="H174" s="80"/>
      <c r="J174" s="44" t="s">
        <v>878</v>
      </c>
      <c r="K174" s="80">
        <f t="shared" si="3"/>
        <v>0</v>
      </c>
      <c r="L174" s="44" t="s">
        <v>1561</v>
      </c>
      <c r="M174" s="44" t="s">
        <v>1562</v>
      </c>
    </row>
    <row r="175" spans="1:13" s="44" customFormat="1" ht="18.75" thickBot="1">
      <c r="A175" s="152"/>
      <c r="B175" s="71">
        <v>240</v>
      </c>
      <c r="C175" s="44" t="s">
        <v>1563</v>
      </c>
      <c r="F175" s="88" t="s">
        <v>34</v>
      </c>
      <c r="G175" s="71" t="s">
        <v>24</v>
      </c>
      <c r="H175" s="80"/>
      <c r="J175" s="44" t="s">
        <v>878</v>
      </c>
      <c r="K175" s="80">
        <f t="shared" si="3"/>
        <v>0</v>
      </c>
      <c r="L175" s="44" t="s">
        <v>1564</v>
      </c>
      <c r="M175" s="44" t="s">
        <v>1565</v>
      </c>
    </row>
    <row r="176" spans="1:13" s="44" customFormat="1" ht="18.75" thickBot="1">
      <c r="A176" s="152"/>
      <c r="B176" s="71">
        <v>261</v>
      </c>
      <c r="C176" s="44" t="s">
        <v>1248</v>
      </c>
      <c r="F176" s="88"/>
      <c r="G176" s="71" t="s">
        <v>38</v>
      </c>
      <c r="H176" s="80"/>
      <c r="J176" s="44" t="s">
        <v>2186</v>
      </c>
      <c r="K176" s="80">
        <f t="shared" si="3"/>
        <v>0</v>
      </c>
      <c r="L176" s="44" t="s">
        <v>1034</v>
      </c>
      <c r="M176" s="44" t="s">
        <v>1035</v>
      </c>
    </row>
    <row r="177" spans="1:13" s="44" customFormat="1" ht="18.75" thickBot="1">
      <c r="A177" s="152"/>
      <c r="B177" s="71">
        <v>554</v>
      </c>
      <c r="C177" s="44" t="s">
        <v>2187</v>
      </c>
      <c r="F177" s="88" t="s">
        <v>34</v>
      </c>
      <c r="G177" s="71" t="s">
        <v>24</v>
      </c>
      <c r="H177" s="80"/>
      <c r="J177" s="44" t="s">
        <v>869</v>
      </c>
      <c r="K177" s="80">
        <f t="shared" si="3"/>
        <v>0</v>
      </c>
      <c r="L177" s="44" t="s">
        <v>2188</v>
      </c>
      <c r="M177" s="44" t="s">
        <v>2189</v>
      </c>
    </row>
    <row r="178" spans="1:13" s="44" customFormat="1" ht="18.75" thickBot="1">
      <c r="A178" s="152"/>
      <c r="B178" s="71">
        <v>908</v>
      </c>
      <c r="C178" s="44" t="s">
        <v>1377</v>
      </c>
      <c r="F178" s="88" t="s">
        <v>34</v>
      </c>
      <c r="G178" s="71" t="s">
        <v>24</v>
      </c>
      <c r="H178" s="80"/>
      <c r="J178" s="44" t="s">
        <v>878</v>
      </c>
      <c r="K178" s="80">
        <f t="shared" si="3"/>
        <v>0</v>
      </c>
      <c r="L178" s="44" t="s">
        <v>1378</v>
      </c>
      <c r="M178" s="44" t="s">
        <v>1379</v>
      </c>
    </row>
    <row r="179" spans="1:13" s="44" customFormat="1" ht="18.75" thickBot="1">
      <c r="A179" s="152"/>
      <c r="B179" s="71">
        <v>233</v>
      </c>
      <c r="C179" s="44" t="s">
        <v>114</v>
      </c>
      <c r="F179" s="88"/>
      <c r="G179" s="71" t="s">
        <v>24</v>
      </c>
      <c r="H179" s="80"/>
      <c r="J179" s="44" t="s">
        <v>877</v>
      </c>
      <c r="K179" s="80">
        <f t="shared" si="3"/>
        <v>0</v>
      </c>
      <c r="L179" s="44" t="s">
        <v>115</v>
      </c>
      <c r="M179" s="44" t="s">
        <v>116</v>
      </c>
    </row>
    <row r="180" spans="1:13" s="44" customFormat="1" ht="18.75" thickBot="1">
      <c r="A180" s="152"/>
      <c r="B180" s="71">
        <v>168</v>
      </c>
      <c r="C180" s="180" t="s">
        <v>1862</v>
      </c>
      <c r="F180" s="88" t="s">
        <v>34</v>
      </c>
      <c r="G180" s="71" t="s">
        <v>24</v>
      </c>
      <c r="H180" s="80"/>
      <c r="J180" s="44" t="s">
        <v>894</v>
      </c>
      <c r="K180" s="80">
        <f t="shared" si="3"/>
        <v>0</v>
      </c>
      <c r="L180" s="44" t="s">
        <v>1863</v>
      </c>
      <c r="M180" s="44" t="s">
        <v>1864</v>
      </c>
    </row>
    <row r="181" spans="1:13" s="44" customFormat="1" ht="18.75" thickBot="1">
      <c r="A181" s="152"/>
      <c r="B181" s="71">
        <v>500</v>
      </c>
      <c r="C181" s="181" t="s">
        <v>117</v>
      </c>
      <c r="F181" s="88"/>
      <c r="G181" s="71" t="s">
        <v>28</v>
      </c>
      <c r="H181" s="80"/>
      <c r="J181" s="44" t="s">
        <v>1582</v>
      </c>
      <c r="K181" s="80">
        <f t="shared" si="3"/>
        <v>0</v>
      </c>
      <c r="L181" s="44" t="s">
        <v>1865</v>
      </c>
      <c r="M181" s="44" t="s">
        <v>1791</v>
      </c>
    </row>
    <row r="182" spans="1:13" s="44" customFormat="1" ht="18.75" thickBot="1">
      <c r="A182" s="152"/>
      <c r="B182" s="71">
        <v>1326</v>
      </c>
      <c r="C182" s="181" t="s">
        <v>117</v>
      </c>
      <c r="F182" s="88"/>
      <c r="G182" s="71" t="s">
        <v>24</v>
      </c>
      <c r="H182" s="80"/>
      <c r="J182" s="44" t="s">
        <v>1566</v>
      </c>
      <c r="K182" s="80">
        <f t="shared" si="3"/>
        <v>0</v>
      </c>
      <c r="L182" s="44" t="s">
        <v>120</v>
      </c>
      <c r="M182" s="44" t="s">
        <v>121</v>
      </c>
    </row>
    <row r="183" spans="1:13" s="44" customFormat="1" ht="18.75" thickBot="1">
      <c r="A183" s="152"/>
      <c r="B183" s="71">
        <v>3194</v>
      </c>
      <c r="C183" s="181" t="s">
        <v>117</v>
      </c>
      <c r="F183" s="88"/>
      <c r="G183" s="71" t="s">
        <v>38</v>
      </c>
      <c r="H183" s="80"/>
      <c r="J183" s="44" t="s">
        <v>971</v>
      </c>
      <c r="K183" s="80">
        <f t="shared" si="3"/>
        <v>0</v>
      </c>
      <c r="L183" s="44" t="s">
        <v>118</v>
      </c>
      <c r="M183" s="44" t="s">
        <v>119</v>
      </c>
    </row>
    <row r="184" spans="1:13" s="44" customFormat="1" ht="18.75" thickBot="1">
      <c r="A184" s="152"/>
      <c r="B184" s="71">
        <v>762</v>
      </c>
      <c r="C184" s="44" t="s">
        <v>117</v>
      </c>
      <c r="F184" s="88"/>
      <c r="G184" s="71" t="s">
        <v>122</v>
      </c>
      <c r="H184" s="80"/>
      <c r="J184" s="44" t="s">
        <v>972</v>
      </c>
      <c r="K184" s="80">
        <f t="shared" si="3"/>
        <v>0</v>
      </c>
      <c r="L184" s="44" t="s">
        <v>973</v>
      </c>
      <c r="M184" s="44" t="s">
        <v>974</v>
      </c>
    </row>
    <row r="185" spans="1:13" s="44" customFormat="1" ht="18.75" thickBot="1">
      <c r="A185" s="152"/>
      <c r="B185" s="71">
        <v>475</v>
      </c>
      <c r="C185" s="44" t="s">
        <v>2190</v>
      </c>
      <c r="F185" s="88"/>
      <c r="G185" s="71" t="s">
        <v>24</v>
      </c>
      <c r="H185" s="80"/>
      <c r="J185" s="44" t="s">
        <v>2191</v>
      </c>
      <c r="K185" s="80">
        <f t="shared" si="3"/>
        <v>0</v>
      </c>
      <c r="L185" s="44" t="s">
        <v>2192</v>
      </c>
      <c r="M185" s="44" t="s">
        <v>2193</v>
      </c>
    </row>
    <row r="186" spans="1:13" s="44" customFormat="1" ht="18.75" thickBot="1">
      <c r="A186" s="152"/>
      <c r="B186" s="71">
        <v>201</v>
      </c>
      <c r="C186" s="44" t="s">
        <v>1567</v>
      </c>
      <c r="F186" s="88"/>
      <c r="G186" s="71" t="s">
        <v>24</v>
      </c>
      <c r="H186" s="80"/>
      <c r="J186" s="44" t="s">
        <v>878</v>
      </c>
      <c r="K186" s="80">
        <f t="shared" si="3"/>
        <v>0</v>
      </c>
      <c r="L186" s="44" t="s">
        <v>1568</v>
      </c>
      <c r="M186" s="44" t="s">
        <v>1569</v>
      </c>
    </row>
    <row r="187" spans="1:13" s="44" customFormat="1" ht="18.75" thickBot="1">
      <c r="A187" s="152"/>
      <c r="B187" s="71">
        <v>100</v>
      </c>
      <c r="C187" s="44" t="s">
        <v>975</v>
      </c>
      <c r="F187" s="88" t="s">
        <v>34</v>
      </c>
      <c r="G187" s="71" t="s">
        <v>28</v>
      </c>
      <c r="H187" s="80"/>
      <c r="J187" s="44" t="s">
        <v>894</v>
      </c>
      <c r="K187" s="80">
        <f t="shared" si="3"/>
        <v>0</v>
      </c>
      <c r="L187" s="44" t="s">
        <v>976</v>
      </c>
      <c r="M187" s="44" t="s">
        <v>977</v>
      </c>
    </row>
    <row r="188" spans="1:13" s="44" customFormat="1" ht="18.75" thickBot="1">
      <c r="A188" s="152"/>
      <c r="B188" s="71">
        <v>170</v>
      </c>
      <c r="C188" s="44" t="s">
        <v>1380</v>
      </c>
      <c r="F188" s="88" t="s">
        <v>34</v>
      </c>
      <c r="G188" s="71" t="s">
        <v>24</v>
      </c>
      <c r="H188" s="80"/>
      <c r="J188" s="44" t="s">
        <v>1707</v>
      </c>
      <c r="K188" s="80">
        <f t="shared" si="3"/>
        <v>0</v>
      </c>
      <c r="L188" s="44" t="s">
        <v>1381</v>
      </c>
      <c r="M188" s="44" t="s">
        <v>1382</v>
      </c>
    </row>
    <row r="189" spans="1:13" s="44" customFormat="1" ht="18.75" thickBot="1">
      <c r="A189" s="152"/>
      <c r="B189" s="71">
        <v>108</v>
      </c>
      <c r="C189" s="154" t="s">
        <v>2194</v>
      </c>
      <c r="F189" s="88" t="s">
        <v>79</v>
      </c>
      <c r="G189" s="71" t="s">
        <v>24</v>
      </c>
      <c r="H189" s="80"/>
      <c r="J189" s="44" t="s">
        <v>853</v>
      </c>
      <c r="K189" s="80">
        <f t="shared" si="3"/>
        <v>0</v>
      </c>
      <c r="L189" s="44" t="s">
        <v>2195</v>
      </c>
      <c r="M189" s="44" t="s">
        <v>2196</v>
      </c>
    </row>
    <row r="190" spans="1:13" s="44" customFormat="1" ht="18.75" thickBot="1">
      <c r="A190" s="152"/>
      <c r="B190" s="71">
        <v>523</v>
      </c>
      <c r="C190" s="181" t="s">
        <v>2336</v>
      </c>
      <c r="F190" s="88" t="s">
        <v>34</v>
      </c>
      <c r="G190" s="71" t="s">
        <v>24</v>
      </c>
      <c r="H190" s="80"/>
      <c r="J190" s="44" t="s">
        <v>2385</v>
      </c>
      <c r="K190" s="80">
        <f t="shared" si="3"/>
        <v>0</v>
      </c>
      <c r="L190" s="44" t="s">
        <v>1181</v>
      </c>
      <c r="M190" s="44" t="s">
        <v>1182</v>
      </c>
    </row>
    <row r="191" spans="1:13" s="44" customFormat="1" ht="18.75" thickBot="1">
      <c r="A191" s="152"/>
      <c r="B191" s="71">
        <v>114</v>
      </c>
      <c r="C191" s="181" t="s">
        <v>123</v>
      </c>
      <c r="F191" s="88" t="s">
        <v>34</v>
      </c>
      <c r="G191" s="71" t="s">
        <v>24</v>
      </c>
      <c r="H191" s="80"/>
      <c r="J191" s="44" t="s">
        <v>853</v>
      </c>
      <c r="K191" s="80">
        <f t="shared" si="3"/>
        <v>0</v>
      </c>
      <c r="L191" s="44" t="s">
        <v>124</v>
      </c>
      <c r="M191" s="44" t="s">
        <v>125</v>
      </c>
    </row>
    <row r="192" spans="1:13" s="44" customFormat="1" ht="18.75" thickBot="1">
      <c r="A192" s="152"/>
      <c r="B192" s="71">
        <v>41</v>
      </c>
      <c r="C192" s="130" t="s">
        <v>1708</v>
      </c>
      <c r="F192" s="88" t="s">
        <v>34</v>
      </c>
      <c r="G192" s="71" t="s">
        <v>122</v>
      </c>
      <c r="H192" s="80"/>
      <c r="J192" s="44" t="s">
        <v>853</v>
      </c>
      <c r="K192" s="80">
        <f t="shared" si="3"/>
        <v>0</v>
      </c>
      <c r="L192" s="44" t="s">
        <v>1709</v>
      </c>
      <c r="M192" s="44" t="s">
        <v>1710</v>
      </c>
    </row>
    <row r="193" spans="1:13" s="44" customFormat="1" ht="18.75" thickBot="1">
      <c r="A193" s="152"/>
      <c r="B193" s="71">
        <v>1594</v>
      </c>
      <c r="C193" s="184" t="s">
        <v>126</v>
      </c>
      <c r="F193" s="88" t="s">
        <v>34</v>
      </c>
      <c r="G193" s="71" t="s">
        <v>24</v>
      </c>
      <c r="H193" s="80"/>
      <c r="J193" s="44" t="s">
        <v>853</v>
      </c>
      <c r="K193" s="80">
        <f t="shared" si="3"/>
        <v>0</v>
      </c>
      <c r="L193" s="44" t="s">
        <v>127</v>
      </c>
      <c r="M193" s="44" t="s">
        <v>128</v>
      </c>
    </row>
    <row r="194" spans="1:13" s="44" customFormat="1" ht="18.75" thickBot="1">
      <c r="A194" s="152"/>
      <c r="B194" s="71">
        <v>158</v>
      </c>
      <c r="C194" s="44" t="s">
        <v>1183</v>
      </c>
      <c r="F194" s="88" t="s">
        <v>34</v>
      </c>
      <c r="G194" s="71" t="s">
        <v>24</v>
      </c>
      <c r="H194" s="80"/>
      <c r="J194" s="44" t="s">
        <v>1707</v>
      </c>
      <c r="K194" s="80">
        <f t="shared" si="3"/>
        <v>0</v>
      </c>
      <c r="L194" s="44" t="s">
        <v>1184</v>
      </c>
      <c r="M194" s="44" t="s">
        <v>1185</v>
      </c>
    </row>
    <row r="195" spans="1:13" s="44" customFormat="1" ht="18.75" thickBot="1">
      <c r="A195" s="152"/>
      <c r="B195" s="71">
        <v>340</v>
      </c>
      <c r="C195" s="181" t="s">
        <v>129</v>
      </c>
      <c r="F195" s="88" t="s">
        <v>34</v>
      </c>
      <c r="G195" s="71" t="s">
        <v>24</v>
      </c>
      <c r="H195" s="80"/>
      <c r="J195" s="44" t="s">
        <v>853</v>
      </c>
      <c r="K195" s="80">
        <f t="shared" si="3"/>
        <v>0</v>
      </c>
      <c r="L195" s="44" t="s">
        <v>130</v>
      </c>
      <c r="M195" s="44" t="s">
        <v>131</v>
      </c>
    </row>
    <row r="196" spans="1:13" s="44" customFormat="1" ht="18.75" thickBot="1">
      <c r="A196" s="152"/>
      <c r="B196" s="71">
        <v>612</v>
      </c>
      <c r="C196" s="181" t="s">
        <v>132</v>
      </c>
      <c r="F196" s="88" t="s">
        <v>34</v>
      </c>
      <c r="G196" s="71" t="s">
        <v>24</v>
      </c>
      <c r="H196" s="80"/>
      <c r="J196" s="44" t="s">
        <v>853</v>
      </c>
      <c r="K196" s="80">
        <f t="shared" si="3"/>
        <v>0</v>
      </c>
      <c r="L196" s="44" t="s">
        <v>133</v>
      </c>
      <c r="M196" s="44" t="s">
        <v>134</v>
      </c>
    </row>
    <row r="197" spans="1:13" s="44" customFormat="1" ht="18.75" thickBot="1">
      <c r="A197" s="152"/>
      <c r="B197" s="71">
        <v>50</v>
      </c>
      <c r="C197" s="180" t="s">
        <v>2359</v>
      </c>
      <c r="F197" s="88" t="s">
        <v>34</v>
      </c>
      <c r="G197" s="71" t="s">
        <v>24</v>
      </c>
      <c r="H197" s="80"/>
      <c r="J197" s="44" t="s">
        <v>853</v>
      </c>
      <c r="K197" s="80">
        <f t="shared" si="3"/>
        <v>0</v>
      </c>
      <c r="L197" s="44" t="s">
        <v>2360</v>
      </c>
      <c r="M197" s="44" t="s">
        <v>2361</v>
      </c>
    </row>
    <row r="198" spans="1:13" s="44" customFormat="1" ht="18.75" thickBot="1">
      <c r="A198" s="152"/>
      <c r="B198" s="71">
        <v>168</v>
      </c>
      <c r="C198" s="183" t="s">
        <v>978</v>
      </c>
      <c r="F198" s="88" t="s">
        <v>34</v>
      </c>
      <c r="G198" s="71" t="s">
        <v>24</v>
      </c>
      <c r="H198" s="80"/>
      <c r="J198" s="44" t="s">
        <v>2362</v>
      </c>
      <c r="K198" s="80">
        <f t="shared" si="3"/>
        <v>0</v>
      </c>
      <c r="L198" s="44" t="s">
        <v>979</v>
      </c>
      <c r="M198" s="44" t="s">
        <v>980</v>
      </c>
    </row>
    <row r="199" spans="1:13" s="44" customFormat="1" ht="18.75" thickBot="1">
      <c r="A199" s="152"/>
      <c r="B199" s="71">
        <v>187</v>
      </c>
      <c r="C199" s="181" t="s">
        <v>135</v>
      </c>
      <c r="F199" s="88" t="s">
        <v>34</v>
      </c>
      <c r="G199" s="71" t="s">
        <v>24</v>
      </c>
      <c r="H199" s="80"/>
      <c r="J199" s="44" t="s">
        <v>853</v>
      </c>
      <c r="K199" s="80">
        <f t="shared" si="3"/>
        <v>0</v>
      </c>
      <c r="L199" s="44" t="s">
        <v>136</v>
      </c>
      <c r="M199" s="44" t="s">
        <v>137</v>
      </c>
    </row>
    <row r="200" spans="1:13" s="44" customFormat="1" ht="18.75" thickBot="1">
      <c r="A200" s="152"/>
      <c r="B200" s="71">
        <v>428</v>
      </c>
      <c r="C200" s="44" t="s">
        <v>2337</v>
      </c>
      <c r="F200" s="88" t="s">
        <v>138</v>
      </c>
      <c r="G200" s="71" t="s">
        <v>24</v>
      </c>
      <c r="H200" s="80"/>
      <c r="J200" s="44" t="s">
        <v>1866</v>
      </c>
      <c r="K200" s="80">
        <f t="shared" si="3"/>
        <v>0</v>
      </c>
      <c r="L200" s="44" t="s">
        <v>1867</v>
      </c>
      <c r="M200" s="44" t="s">
        <v>1868</v>
      </c>
    </row>
    <row r="201" spans="1:13" s="44" customFormat="1" ht="18.75" thickBot="1">
      <c r="A201" s="152"/>
      <c r="B201" s="71">
        <v>761</v>
      </c>
      <c r="C201" s="44" t="s">
        <v>713</v>
      </c>
      <c r="F201" s="88" t="s">
        <v>138</v>
      </c>
      <c r="G201" s="71" t="s">
        <v>24</v>
      </c>
      <c r="H201" s="80"/>
      <c r="J201" s="44" t="s">
        <v>1866</v>
      </c>
      <c r="K201" s="80">
        <f t="shared" si="3"/>
        <v>0</v>
      </c>
      <c r="L201" s="44" t="s">
        <v>714</v>
      </c>
      <c r="M201" s="44" t="s">
        <v>715</v>
      </c>
    </row>
    <row r="202" spans="1:13" s="44" customFormat="1" ht="18.75" thickBot="1">
      <c r="A202" s="152"/>
      <c r="B202" s="71">
        <v>804</v>
      </c>
      <c r="C202" s="154" t="s">
        <v>658</v>
      </c>
      <c r="F202" s="88"/>
      <c r="G202" s="71" t="s">
        <v>24</v>
      </c>
      <c r="H202" s="80"/>
      <c r="J202" s="44" t="s">
        <v>1866</v>
      </c>
      <c r="K202" s="80">
        <f t="shared" si="3"/>
        <v>0</v>
      </c>
      <c r="L202" s="44" t="s">
        <v>659</v>
      </c>
      <c r="M202" s="44" t="s">
        <v>660</v>
      </c>
    </row>
    <row r="203" spans="1:13" s="44" customFormat="1" ht="18.75" thickBot="1">
      <c r="A203" s="152"/>
      <c r="B203" s="71">
        <v>161</v>
      </c>
      <c r="C203" s="180" t="s">
        <v>981</v>
      </c>
      <c r="F203" s="88" t="s">
        <v>34</v>
      </c>
      <c r="G203" s="71" t="s">
        <v>24</v>
      </c>
      <c r="H203" s="80"/>
      <c r="J203" s="44" t="s">
        <v>1866</v>
      </c>
      <c r="K203" s="80">
        <f t="shared" si="3"/>
        <v>0</v>
      </c>
      <c r="L203" s="44" t="s">
        <v>982</v>
      </c>
      <c r="M203" s="44" t="s">
        <v>983</v>
      </c>
    </row>
    <row r="204" spans="1:13" s="44" customFormat="1" ht="18.75" thickBot="1">
      <c r="A204" s="152"/>
      <c r="B204" s="71">
        <v>1281</v>
      </c>
      <c r="C204" s="44" t="s">
        <v>139</v>
      </c>
      <c r="F204" s="88" t="s">
        <v>138</v>
      </c>
      <c r="G204" s="71" t="s">
        <v>24</v>
      </c>
      <c r="H204" s="80"/>
      <c r="J204" s="44" t="s">
        <v>1866</v>
      </c>
      <c r="K204" s="80">
        <f t="shared" ref="K204:K267" si="4">IF(I204&lt;&gt;0,A204*I204,A204*H204)</f>
        <v>0</v>
      </c>
      <c r="L204" s="44" t="s">
        <v>140</v>
      </c>
      <c r="M204" s="44" t="s">
        <v>141</v>
      </c>
    </row>
    <row r="205" spans="1:13" s="44" customFormat="1" ht="18.75" thickBot="1">
      <c r="A205" s="152"/>
      <c r="B205" s="71">
        <v>179</v>
      </c>
      <c r="C205" s="44" t="s">
        <v>142</v>
      </c>
      <c r="F205" s="88" t="s">
        <v>34</v>
      </c>
      <c r="G205" s="71" t="s">
        <v>24</v>
      </c>
      <c r="H205" s="80"/>
      <c r="J205" s="44" t="s">
        <v>1720</v>
      </c>
      <c r="K205" s="80">
        <f t="shared" si="4"/>
        <v>0</v>
      </c>
      <c r="L205" s="44" t="s">
        <v>143</v>
      </c>
      <c r="M205" s="44" t="s">
        <v>144</v>
      </c>
    </row>
    <row r="206" spans="1:13" s="44" customFormat="1" ht="18.75" thickBot="1">
      <c r="A206" s="152"/>
      <c r="B206" s="71">
        <v>249</v>
      </c>
      <c r="C206" s="44" t="s">
        <v>984</v>
      </c>
      <c r="F206" s="88" t="s">
        <v>34</v>
      </c>
      <c r="G206" s="71" t="s">
        <v>24</v>
      </c>
      <c r="H206" s="80"/>
      <c r="J206" s="44" t="s">
        <v>1720</v>
      </c>
      <c r="K206" s="80">
        <f t="shared" si="4"/>
        <v>0</v>
      </c>
      <c r="L206" s="44" t="s">
        <v>985</v>
      </c>
      <c r="M206" s="44" t="s">
        <v>986</v>
      </c>
    </row>
    <row r="207" spans="1:13" s="44" customFormat="1" ht="18.75" thickBot="1">
      <c r="A207" s="152"/>
      <c r="B207" s="71">
        <v>153</v>
      </c>
      <c r="C207" s="154" t="s">
        <v>987</v>
      </c>
      <c r="F207" s="88" t="s">
        <v>34</v>
      </c>
      <c r="G207" s="71" t="s">
        <v>24</v>
      </c>
      <c r="H207" s="80"/>
      <c r="J207" s="44" t="s">
        <v>1720</v>
      </c>
      <c r="K207" s="80">
        <f t="shared" si="4"/>
        <v>0</v>
      </c>
      <c r="L207" s="44" t="s">
        <v>988</v>
      </c>
      <c r="M207" s="44" t="s">
        <v>989</v>
      </c>
    </row>
    <row r="208" spans="1:13" s="44" customFormat="1" ht="18.75" thickBot="1">
      <c r="A208" s="152"/>
      <c r="B208" s="71">
        <v>790</v>
      </c>
      <c r="C208" s="154" t="s">
        <v>145</v>
      </c>
      <c r="F208" s="88" t="s">
        <v>138</v>
      </c>
      <c r="G208" s="71" t="s">
        <v>24</v>
      </c>
      <c r="H208" s="80"/>
      <c r="J208" s="44" t="s">
        <v>1869</v>
      </c>
      <c r="K208" s="80">
        <f t="shared" si="4"/>
        <v>0</v>
      </c>
      <c r="L208" s="44" t="s">
        <v>146</v>
      </c>
      <c r="M208" s="44" t="s">
        <v>147</v>
      </c>
    </row>
    <row r="209" spans="1:13" s="44" customFormat="1" ht="18.75" thickBot="1">
      <c r="A209" s="152"/>
      <c r="B209" s="71">
        <v>272</v>
      </c>
      <c r="C209" s="154" t="s">
        <v>145</v>
      </c>
      <c r="F209" s="88" t="s">
        <v>138</v>
      </c>
      <c r="G209" s="71" t="s">
        <v>38</v>
      </c>
      <c r="H209" s="80"/>
      <c r="J209" s="44" t="s">
        <v>853</v>
      </c>
      <c r="K209" s="80">
        <f t="shared" si="4"/>
        <v>0</v>
      </c>
      <c r="L209" s="44" t="s">
        <v>1870</v>
      </c>
      <c r="M209" s="44" t="s">
        <v>1871</v>
      </c>
    </row>
    <row r="210" spans="1:13" s="44" customFormat="1" ht="18.75" thickBot="1">
      <c r="A210" s="152"/>
      <c r="B210" s="71">
        <v>770</v>
      </c>
      <c r="C210" s="44" t="s">
        <v>719</v>
      </c>
      <c r="F210" s="88" t="s">
        <v>34</v>
      </c>
      <c r="G210" s="71" t="s">
        <v>24</v>
      </c>
      <c r="H210" s="80"/>
      <c r="J210" s="44" t="s">
        <v>1196</v>
      </c>
      <c r="K210" s="80">
        <f t="shared" si="4"/>
        <v>0</v>
      </c>
      <c r="L210" s="44" t="s">
        <v>720</v>
      </c>
      <c r="M210" s="44" t="s">
        <v>721</v>
      </c>
    </row>
    <row r="211" spans="1:13" s="44" customFormat="1" ht="18.75" thickBot="1">
      <c r="A211" s="152"/>
      <c r="B211" s="71">
        <v>226</v>
      </c>
      <c r="C211" s="44" t="s">
        <v>722</v>
      </c>
      <c r="F211" s="88" t="s">
        <v>34</v>
      </c>
      <c r="G211" s="71" t="s">
        <v>24</v>
      </c>
      <c r="H211" s="80"/>
      <c r="J211" s="44" t="s">
        <v>1698</v>
      </c>
      <c r="K211" s="80">
        <f t="shared" si="4"/>
        <v>0</v>
      </c>
      <c r="L211" s="44" t="s">
        <v>723</v>
      </c>
      <c r="M211" s="44" t="s">
        <v>724</v>
      </c>
    </row>
    <row r="212" spans="1:13" s="44" customFormat="1" ht="18.75" thickBot="1">
      <c r="A212" s="152"/>
      <c r="B212" s="71">
        <v>1994</v>
      </c>
      <c r="C212" s="181" t="s">
        <v>148</v>
      </c>
      <c r="F212" s="88" t="s">
        <v>34</v>
      </c>
      <c r="G212" s="71" t="s">
        <v>24</v>
      </c>
      <c r="H212" s="80"/>
      <c r="J212" s="44" t="s">
        <v>853</v>
      </c>
      <c r="K212" s="80">
        <f t="shared" si="4"/>
        <v>0</v>
      </c>
      <c r="L212" s="44" t="s">
        <v>149</v>
      </c>
      <c r="M212" s="44" t="s">
        <v>150</v>
      </c>
    </row>
    <row r="213" spans="1:13" s="44" customFormat="1" ht="18.75" thickBot="1">
      <c r="A213" s="152"/>
      <c r="B213" s="71">
        <v>309</v>
      </c>
      <c r="C213" s="44" t="s">
        <v>1712</v>
      </c>
      <c r="F213" s="88" t="s">
        <v>34</v>
      </c>
      <c r="G213" s="71" t="s">
        <v>24</v>
      </c>
      <c r="H213" s="80"/>
      <c r="J213" s="44" t="s">
        <v>1707</v>
      </c>
      <c r="K213" s="80">
        <f t="shared" si="4"/>
        <v>0</v>
      </c>
      <c r="L213" s="44" t="s">
        <v>1713</v>
      </c>
      <c r="M213" s="44" t="s">
        <v>1714</v>
      </c>
    </row>
    <row r="214" spans="1:13" s="44" customFormat="1" ht="18.75" thickBot="1">
      <c r="A214" s="152"/>
      <c r="B214" s="71">
        <v>259</v>
      </c>
      <c r="C214" s="44" t="s">
        <v>1715</v>
      </c>
      <c r="F214" s="88" t="s">
        <v>79</v>
      </c>
      <c r="G214" s="71" t="s">
        <v>24</v>
      </c>
      <c r="H214" s="80"/>
      <c r="J214" s="44" t="s">
        <v>853</v>
      </c>
      <c r="K214" s="80">
        <f t="shared" si="4"/>
        <v>0</v>
      </c>
      <c r="L214" s="44" t="s">
        <v>1716</v>
      </c>
      <c r="M214" s="44" t="s">
        <v>1717</v>
      </c>
    </row>
    <row r="215" spans="1:13" s="44" customFormat="1" ht="18.75" thickBot="1">
      <c r="A215" s="152"/>
      <c r="B215" s="71">
        <v>120</v>
      </c>
      <c r="C215" s="180" t="s">
        <v>1573</v>
      </c>
      <c r="F215" s="88" t="s">
        <v>34</v>
      </c>
      <c r="G215" s="71" t="s">
        <v>24</v>
      </c>
      <c r="H215" s="80"/>
      <c r="J215" s="44" t="s">
        <v>1866</v>
      </c>
      <c r="K215" s="80">
        <f t="shared" si="4"/>
        <v>0</v>
      </c>
      <c r="L215" s="44" t="s">
        <v>1574</v>
      </c>
      <c r="M215" s="44" t="s">
        <v>1575</v>
      </c>
    </row>
    <row r="216" spans="1:13" s="44" customFormat="1" ht="18.75" thickBot="1">
      <c r="A216" s="152"/>
      <c r="B216" s="71">
        <v>1584</v>
      </c>
      <c r="C216" s="181" t="s">
        <v>153</v>
      </c>
      <c r="F216" s="88" t="s">
        <v>34</v>
      </c>
      <c r="G216" s="71" t="s">
        <v>24</v>
      </c>
      <c r="H216" s="80"/>
      <c r="J216" s="44" t="s">
        <v>853</v>
      </c>
      <c r="K216" s="80">
        <f t="shared" si="4"/>
        <v>0</v>
      </c>
      <c r="L216" s="44" t="s">
        <v>154</v>
      </c>
      <c r="M216" s="44" t="s">
        <v>155</v>
      </c>
    </row>
    <row r="217" spans="1:13" s="44" customFormat="1" ht="18.75" thickBot="1">
      <c r="A217" s="152"/>
      <c r="B217" s="71">
        <v>39</v>
      </c>
      <c r="C217" s="44" t="s">
        <v>992</v>
      </c>
      <c r="F217" s="88" t="s">
        <v>34</v>
      </c>
      <c r="G217" s="71" t="s">
        <v>24</v>
      </c>
      <c r="H217" s="80"/>
      <c r="J217" s="44" t="s">
        <v>1866</v>
      </c>
      <c r="K217" s="80">
        <f t="shared" si="4"/>
        <v>0</v>
      </c>
      <c r="L217" s="44" t="s">
        <v>993</v>
      </c>
      <c r="M217" s="44" t="s">
        <v>994</v>
      </c>
    </row>
    <row r="218" spans="1:13" s="44" customFormat="1" ht="18.75" thickBot="1">
      <c r="A218" s="152"/>
      <c r="B218" s="71">
        <v>400</v>
      </c>
      <c r="C218" s="44" t="s">
        <v>160</v>
      </c>
      <c r="F218" s="88" t="s">
        <v>34</v>
      </c>
      <c r="G218" s="71" t="s">
        <v>24</v>
      </c>
      <c r="H218" s="80"/>
      <c r="J218" s="44" t="s">
        <v>1707</v>
      </c>
      <c r="K218" s="80">
        <f t="shared" si="4"/>
        <v>0</v>
      </c>
      <c r="L218" s="44" t="s">
        <v>161</v>
      </c>
      <c r="M218" s="44" t="s">
        <v>162</v>
      </c>
    </row>
    <row r="219" spans="1:13" s="44" customFormat="1" ht="18.75" thickBot="1">
      <c r="A219" s="152"/>
      <c r="B219" s="71">
        <v>879</v>
      </c>
      <c r="C219" s="44" t="s">
        <v>163</v>
      </c>
      <c r="F219" s="88" t="s">
        <v>34</v>
      </c>
      <c r="G219" s="71" t="s">
        <v>24</v>
      </c>
      <c r="H219" s="80"/>
      <c r="J219" s="44" t="s">
        <v>1196</v>
      </c>
      <c r="K219" s="80">
        <f t="shared" si="4"/>
        <v>0</v>
      </c>
      <c r="L219" s="44" t="s">
        <v>164</v>
      </c>
      <c r="M219" s="44" t="s">
        <v>165</v>
      </c>
    </row>
    <row r="220" spans="1:13" s="44" customFormat="1" ht="18.75" thickBot="1">
      <c r="A220" s="152"/>
      <c r="B220" s="71">
        <v>593</v>
      </c>
      <c r="C220" s="44" t="s">
        <v>696</v>
      </c>
      <c r="F220" s="88" t="s">
        <v>34</v>
      </c>
      <c r="G220" s="71" t="s">
        <v>24</v>
      </c>
      <c r="H220" s="80"/>
      <c r="J220" s="44" t="s">
        <v>853</v>
      </c>
      <c r="K220" s="80">
        <f t="shared" si="4"/>
        <v>0</v>
      </c>
      <c r="L220" s="44" t="s">
        <v>697</v>
      </c>
      <c r="M220" s="44" t="s">
        <v>698</v>
      </c>
    </row>
    <row r="221" spans="1:13" s="44" customFormat="1" ht="18.75" thickBot="1">
      <c r="A221" s="152"/>
      <c r="B221" s="71">
        <v>142</v>
      </c>
      <c r="C221" s="44" t="s">
        <v>1383</v>
      </c>
      <c r="F221" s="88" t="s">
        <v>79</v>
      </c>
      <c r="G221" s="71" t="s">
        <v>24</v>
      </c>
      <c r="H221" s="80"/>
      <c r="J221" s="44" t="s">
        <v>853</v>
      </c>
      <c r="K221" s="80">
        <f t="shared" si="4"/>
        <v>0</v>
      </c>
      <c r="L221" s="44" t="s">
        <v>1384</v>
      </c>
      <c r="M221" s="44" t="s">
        <v>1385</v>
      </c>
    </row>
    <row r="222" spans="1:13" s="44" customFormat="1" ht="18.75" thickBot="1">
      <c r="A222" s="152"/>
      <c r="B222" s="71">
        <v>686</v>
      </c>
      <c r="C222" s="181" t="s">
        <v>1255</v>
      </c>
      <c r="F222" s="88" t="s">
        <v>34</v>
      </c>
      <c r="G222" s="71" t="s">
        <v>24</v>
      </c>
      <c r="H222" s="80"/>
      <c r="J222" s="44" t="s">
        <v>1197</v>
      </c>
      <c r="K222" s="80">
        <f t="shared" si="4"/>
        <v>0</v>
      </c>
      <c r="L222" s="44" t="s">
        <v>1256</v>
      </c>
      <c r="M222" s="44" t="s">
        <v>1257</v>
      </c>
    </row>
    <row r="223" spans="1:13" s="44" customFormat="1" ht="18.75" thickBot="1">
      <c r="A223" s="152"/>
      <c r="B223" s="71">
        <v>437</v>
      </c>
      <c r="C223" s="182" t="s">
        <v>1386</v>
      </c>
      <c r="F223" s="88" t="s">
        <v>79</v>
      </c>
      <c r="G223" s="71" t="s">
        <v>24</v>
      </c>
      <c r="H223" s="80"/>
      <c r="J223" s="44" t="s">
        <v>853</v>
      </c>
      <c r="K223" s="80">
        <f t="shared" si="4"/>
        <v>0</v>
      </c>
      <c r="L223" s="44" t="s">
        <v>1387</v>
      </c>
      <c r="M223" s="44" t="s">
        <v>1388</v>
      </c>
    </row>
    <row r="224" spans="1:13" s="44" customFormat="1" ht="18.75" thickBot="1">
      <c r="A224" s="152"/>
      <c r="B224" s="71">
        <v>644</v>
      </c>
      <c r="C224" s="181" t="s">
        <v>148</v>
      </c>
      <c r="F224" s="88" t="s">
        <v>34</v>
      </c>
      <c r="G224" s="71" t="s">
        <v>38</v>
      </c>
      <c r="H224" s="134"/>
      <c r="I224" s="143"/>
      <c r="J224" s="44" t="s">
        <v>1711</v>
      </c>
      <c r="K224" s="80">
        <f t="shared" si="4"/>
        <v>0</v>
      </c>
      <c r="L224" s="44" t="s">
        <v>151</v>
      </c>
      <c r="M224" s="44" t="s">
        <v>152</v>
      </c>
    </row>
    <row r="225" spans="1:13" s="44" customFormat="1" ht="18.75" thickBot="1">
      <c r="A225" s="152"/>
      <c r="B225" s="71">
        <v>179</v>
      </c>
      <c r="C225" s="181" t="s">
        <v>159</v>
      </c>
      <c r="F225" s="88" t="s">
        <v>34</v>
      </c>
      <c r="G225" s="71" t="s">
        <v>38</v>
      </c>
      <c r="H225" s="134"/>
      <c r="I225" s="143"/>
      <c r="J225" s="44" t="s">
        <v>1019</v>
      </c>
      <c r="K225" s="80">
        <f t="shared" si="4"/>
        <v>0</v>
      </c>
      <c r="L225" s="44" t="s">
        <v>1718</v>
      </c>
      <c r="M225" s="44" t="s">
        <v>1719</v>
      </c>
    </row>
    <row r="226" spans="1:13" s="44" customFormat="1" ht="18.75" thickBot="1">
      <c r="A226" s="152"/>
      <c r="B226" s="71">
        <v>502</v>
      </c>
      <c r="C226" s="44" t="s">
        <v>682</v>
      </c>
      <c r="F226" s="88" t="s">
        <v>34</v>
      </c>
      <c r="G226" s="71" t="s">
        <v>122</v>
      </c>
      <c r="H226" s="134"/>
      <c r="I226" s="143"/>
      <c r="J226" s="44" t="s">
        <v>2027</v>
      </c>
      <c r="K226" s="80">
        <f t="shared" si="4"/>
        <v>0</v>
      </c>
      <c r="L226" s="44" t="s">
        <v>683</v>
      </c>
      <c r="M226" s="44" t="s">
        <v>684</v>
      </c>
    </row>
    <row r="227" spans="1:13" s="44" customFormat="1" ht="18.75" thickBot="1">
      <c r="A227" s="152"/>
      <c r="B227" s="71">
        <v>19</v>
      </c>
      <c r="C227" s="154" t="s">
        <v>1570</v>
      </c>
      <c r="F227" s="88" t="s">
        <v>34</v>
      </c>
      <c r="G227" s="71" t="s">
        <v>122</v>
      </c>
      <c r="H227" s="134"/>
      <c r="I227" s="143"/>
      <c r="J227" s="44" t="s">
        <v>894</v>
      </c>
      <c r="K227" s="80">
        <f t="shared" si="4"/>
        <v>0</v>
      </c>
      <c r="L227" s="44" t="s">
        <v>1571</v>
      </c>
      <c r="M227" s="44" t="s">
        <v>1572</v>
      </c>
    </row>
    <row r="228" spans="1:13" s="44" customFormat="1" ht="18.75" thickBot="1">
      <c r="A228" s="152"/>
      <c r="B228" s="71">
        <v>616</v>
      </c>
      <c r="C228" s="154" t="s">
        <v>156</v>
      </c>
      <c r="F228" s="88" t="s">
        <v>34</v>
      </c>
      <c r="G228" s="71" t="s">
        <v>122</v>
      </c>
      <c r="H228" s="134"/>
      <c r="I228" s="143"/>
      <c r="J228" s="44" t="s">
        <v>1699</v>
      </c>
      <c r="K228" s="80">
        <f t="shared" si="4"/>
        <v>0</v>
      </c>
      <c r="L228" s="44" t="s">
        <v>157</v>
      </c>
      <c r="M228" s="44" t="s">
        <v>158</v>
      </c>
    </row>
    <row r="229" spans="1:13" s="44" customFormat="1" ht="18.75" thickBot="1">
      <c r="A229" s="152"/>
      <c r="B229" s="71">
        <v>213</v>
      </c>
      <c r="C229" s="181" t="s">
        <v>1249</v>
      </c>
      <c r="F229" s="88"/>
      <c r="G229" s="71" t="s">
        <v>122</v>
      </c>
      <c r="H229" s="134"/>
      <c r="I229" s="143"/>
      <c r="J229" s="44" t="s">
        <v>853</v>
      </c>
      <c r="K229" s="80">
        <f t="shared" si="4"/>
        <v>0</v>
      </c>
      <c r="L229" s="44" t="s">
        <v>1250</v>
      </c>
      <c r="M229" s="44" t="s">
        <v>1251</v>
      </c>
    </row>
    <row r="230" spans="1:13" s="44" customFormat="1" ht="18.75" thickBot="1">
      <c r="A230" s="152"/>
      <c r="B230" s="71">
        <v>127</v>
      </c>
      <c r="C230" s="181" t="s">
        <v>1252</v>
      </c>
      <c r="F230" s="88"/>
      <c r="G230" s="71" t="s">
        <v>122</v>
      </c>
      <c r="H230" s="134"/>
      <c r="I230" s="143"/>
      <c r="J230" s="44" t="s">
        <v>853</v>
      </c>
      <c r="K230" s="80">
        <f t="shared" si="4"/>
        <v>0</v>
      </c>
      <c r="L230" s="44" t="s">
        <v>1253</v>
      </c>
      <c r="M230" s="44" t="s">
        <v>1254</v>
      </c>
    </row>
    <row r="231" spans="1:13" s="44" customFormat="1" ht="18.75" thickBot="1">
      <c r="A231" s="152"/>
      <c r="B231" s="71">
        <v>528</v>
      </c>
      <c r="C231" s="44" t="s">
        <v>2339</v>
      </c>
      <c r="F231" s="88" t="s">
        <v>34</v>
      </c>
      <c r="G231" s="71" t="s">
        <v>24</v>
      </c>
      <c r="H231" s="80"/>
      <c r="J231" s="44" t="s">
        <v>1720</v>
      </c>
      <c r="K231" s="80">
        <f t="shared" si="4"/>
        <v>0</v>
      </c>
      <c r="L231" s="44" t="s">
        <v>995</v>
      </c>
      <c r="M231" s="44" t="s">
        <v>996</v>
      </c>
    </row>
    <row r="232" spans="1:13" s="44" customFormat="1" ht="18.75" thickBot="1">
      <c r="A232" s="152"/>
      <c r="B232" s="71">
        <v>63</v>
      </c>
      <c r="C232" s="44" t="s">
        <v>2363</v>
      </c>
      <c r="F232" s="88" t="s">
        <v>34</v>
      </c>
      <c r="G232" s="71" t="s">
        <v>24</v>
      </c>
      <c r="H232" s="80"/>
      <c r="J232" s="44" t="s">
        <v>1866</v>
      </c>
      <c r="K232" s="80">
        <f t="shared" si="4"/>
        <v>0</v>
      </c>
      <c r="L232" s="44" t="s">
        <v>2364</v>
      </c>
      <c r="M232" s="44" t="s">
        <v>2365</v>
      </c>
    </row>
    <row r="233" spans="1:13" s="44" customFormat="1" ht="18.75" thickBot="1">
      <c r="A233" s="152"/>
      <c r="B233" s="71">
        <v>90</v>
      </c>
      <c r="C233" s="44" t="s">
        <v>2028</v>
      </c>
      <c r="F233" s="88" t="s">
        <v>34</v>
      </c>
      <c r="G233" s="71" t="s">
        <v>24</v>
      </c>
      <c r="H233" s="80"/>
      <c r="J233" s="44" t="s">
        <v>1866</v>
      </c>
      <c r="K233" s="80">
        <f t="shared" si="4"/>
        <v>0</v>
      </c>
      <c r="L233" s="44" t="s">
        <v>2029</v>
      </c>
      <c r="M233" s="44" t="s">
        <v>2030</v>
      </c>
    </row>
    <row r="234" spans="1:13" s="44" customFormat="1" ht="18.75" thickBot="1">
      <c r="A234" s="152"/>
      <c r="B234" s="71">
        <v>309</v>
      </c>
      <c r="C234" s="44" t="s">
        <v>997</v>
      </c>
      <c r="F234" s="88" t="s">
        <v>34</v>
      </c>
      <c r="G234" s="71" t="s">
        <v>24</v>
      </c>
      <c r="H234" s="80"/>
      <c r="J234" s="44" t="s">
        <v>853</v>
      </c>
      <c r="K234" s="80">
        <f t="shared" si="4"/>
        <v>0</v>
      </c>
      <c r="L234" s="44" t="s">
        <v>998</v>
      </c>
      <c r="M234" s="44" t="s">
        <v>999</v>
      </c>
    </row>
    <row r="235" spans="1:13" s="44" customFormat="1" ht="18.75" thickBot="1">
      <c r="A235" s="152"/>
      <c r="B235" s="71">
        <v>42</v>
      </c>
      <c r="C235" s="44" t="s">
        <v>166</v>
      </c>
      <c r="F235" s="88" t="s">
        <v>34</v>
      </c>
      <c r="G235" s="71" t="s">
        <v>24</v>
      </c>
      <c r="H235" s="80"/>
      <c r="J235" s="44" t="s">
        <v>1721</v>
      </c>
      <c r="K235" s="80">
        <f t="shared" si="4"/>
        <v>0</v>
      </c>
      <c r="L235" s="44" t="s">
        <v>167</v>
      </c>
      <c r="M235" s="44" t="s">
        <v>168</v>
      </c>
    </row>
    <row r="236" spans="1:13" s="44" customFormat="1" ht="18.75" thickBot="1">
      <c r="A236" s="152"/>
      <c r="B236" s="71">
        <v>69</v>
      </c>
      <c r="C236" s="44" t="s">
        <v>169</v>
      </c>
      <c r="F236" s="88" t="s">
        <v>34</v>
      </c>
      <c r="G236" s="71" t="s">
        <v>24</v>
      </c>
      <c r="H236" s="80"/>
      <c r="J236" s="44" t="s">
        <v>2362</v>
      </c>
      <c r="K236" s="80">
        <f t="shared" si="4"/>
        <v>0</v>
      </c>
      <c r="L236" s="44" t="s">
        <v>170</v>
      </c>
      <c r="M236" s="44" t="s">
        <v>171</v>
      </c>
    </row>
    <row r="237" spans="1:13" s="44" customFormat="1" ht="18.75" thickBot="1">
      <c r="A237" s="152"/>
      <c r="B237" s="71">
        <v>613</v>
      </c>
      <c r="C237" s="44" t="s">
        <v>172</v>
      </c>
      <c r="F237" s="88" t="s">
        <v>34</v>
      </c>
      <c r="G237" s="71" t="s">
        <v>24</v>
      </c>
      <c r="H237" s="80"/>
      <c r="J237" s="44" t="s">
        <v>1866</v>
      </c>
      <c r="K237" s="80">
        <f t="shared" si="4"/>
        <v>0</v>
      </c>
      <c r="L237" s="44" t="s">
        <v>173</v>
      </c>
      <c r="M237" s="44" t="s">
        <v>174</v>
      </c>
    </row>
    <row r="238" spans="1:13" s="44" customFormat="1" ht="18.75" thickBot="1">
      <c r="A238" s="152"/>
      <c r="B238" s="71">
        <v>622</v>
      </c>
      <c r="C238" s="44" t="s">
        <v>1389</v>
      </c>
      <c r="F238" s="88"/>
      <c r="G238" s="71" t="s">
        <v>24</v>
      </c>
      <c r="H238" s="80"/>
      <c r="J238" s="44" t="s">
        <v>868</v>
      </c>
      <c r="K238" s="80">
        <f t="shared" si="4"/>
        <v>0</v>
      </c>
      <c r="L238" s="44" t="s">
        <v>1390</v>
      </c>
      <c r="M238" s="44" t="s">
        <v>1391</v>
      </c>
    </row>
    <row r="239" spans="1:13" s="44" customFormat="1" ht="18.75" thickBot="1">
      <c r="A239" s="152"/>
      <c r="B239" s="71">
        <v>358</v>
      </c>
      <c r="C239" s="44" t="s">
        <v>175</v>
      </c>
      <c r="F239" s="88"/>
      <c r="G239" s="71" t="s">
        <v>24</v>
      </c>
      <c r="H239" s="80"/>
      <c r="J239" s="44" t="s">
        <v>878</v>
      </c>
      <c r="K239" s="80">
        <f t="shared" si="4"/>
        <v>0</v>
      </c>
      <c r="L239" s="44" t="s">
        <v>176</v>
      </c>
      <c r="M239" s="44" t="s">
        <v>177</v>
      </c>
    </row>
    <row r="240" spans="1:13" s="44" customFormat="1" ht="18.75" thickBot="1">
      <c r="A240" s="152"/>
      <c r="B240" s="71">
        <v>836</v>
      </c>
      <c r="C240" s="44" t="s">
        <v>178</v>
      </c>
      <c r="F240" s="88"/>
      <c r="G240" s="71" t="s">
        <v>24</v>
      </c>
      <c r="H240" s="80"/>
      <c r="J240" s="44" t="s">
        <v>1706</v>
      </c>
      <c r="K240" s="80">
        <f t="shared" si="4"/>
        <v>0</v>
      </c>
      <c r="L240" s="44" t="s">
        <v>179</v>
      </c>
      <c r="M240" s="44" t="s">
        <v>180</v>
      </c>
    </row>
    <row r="241" spans="1:13" s="44" customFormat="1" ht="18.75" thickBot="1">
      <c r="A241" s="152"/>
      <c r="B241" s="71">
        <v>448</v>
      </c>
      <c r="C241" s="44" t="s">
        <v>181</v>
      </c>
      <c r="F241" s="88"/>
      <c r="G241" s="71" t="s">
        <v>24</v>
      </c>
      <c r="H241" s="80"/>
      <c r="J241" s="44" t="s">
        <v>1706</v>
      </c>
      <c r="K241" s="80">
        <f t="shared" si="4"/>
        <v>0</v>
      </c>
      <c r="L241" s="44" t="s">
        <v>182</v>
      </c>
      <c r="M241" s="44" t="s">
        <v>183</v>
      </c>
    </row>
    <row r="242" spans="1:13" s="44" customFormat="1" ht="18.75" thickBot="1">
      <c r="A242" s="152"/>
      <c r="B242" s="71">
        <v>663</v>
      </c>
      <c r="C242" s="181" t="s">
        <v>181</v>
      </c>
      <c r="F242" s="88"/>
      <c r="G242" s="71" t="s">
        <v>38</v>
      </c>
      <c r="H242" s="80"/>
      <c r="J242" s="44" t="s">
        <v>1722</v>
      </c>
      <c r="K242" s="80">
        <f t="shared" si="4"/>
        <v>0</v>
      </c>
      <c r="L242" s="44" t="s">
        <v>1000</v>
      </c>
      <c r="M242" s="44" t="s">
        <v>1001</v>
      </c>
    </row>
    <row r="243" spans="1:13" s="44" customFormat="1" ht="18.75" thickBot="1">
      <c r="A243" s="152"/>
      <c r="B243" s="71">
        <v>1125</v>
      </c>
      <c r="C243" s="44" t="s">
        <v>184</v>
      </c>
      <c r="F243" s="88"/>
      <c r="G243" s="71" t="s">
        <v>24</v>
      </c>
      <c r="H243" s="80"/>
      <c r="J243" s="44" t="s">
        <v>1013</v>
      </c>
      <c r="K243" s="80">
        <f t="shared" si="4"/>
        <v>0</v>
      </c>
      <c r="L243" s="44" t="s">
        <v>185</v>
      </c>
      <c r="M243" s="44" t="s">
        <v>186</v>
      </c>
    </row>
    <row r="244" spans="1:13" s="44" customFormat="1" ht="18.75" thickBot="1">
      <c r="A244" s="152"/>
      <c r="B244" s="71">
        <v>751</v>
      </c>
      <c r="C244" s="44" t="s">
        <v>1002</v>
      </c>
      <c r="F244" s="88"/>
      <c r="G244" s="71" t="s">
        <v>24</v>
      </c>
      <c r="H244" s="80"/>
      <c r="J244" s="44" t="s">
        <v>1706</v>
      </c>
      <c r="K244" s="80">
        <f t="shared" si="4"/>
        <v>0</v>
      </c>
      <c r="L244" s="44" t="s">
        <v>1003</v>
      </c>
      <c r="M244" s="44" t="s">
        <v>1004</v>
      </c>
    </row>
    <row r="245" spans="1:13" s="44" customFormat="1" ht="18.75" thickBot="1">
      <c r="A245" s="152"/>
      <c r="B245" s="71">
        <v>690</v>
      </c>
      <c r="C245" s="44" t="s">
        <v>872</v>
      </c>
      <c r="F245" s="88"/>
      <c r="G245" s="71" t="s">
        <v>24</v>
      </c>
      <c r="H245" s="80"/>
      <c r="J245" s="44" t="s">
        <v>1005</v>
      </c>
      <c r="K245" s="80">
        <f t="shared" si="4"/>
        <v>0</v>
      </c>
      <c r="L245" s="44" t="s">
        <v>1006</v>
      </c>
      <c r="M245" s="44" t="s">
        <v>1007</v>
      </c>
    </row>
    <row r="246" spans="1:13" s="44" customFormat="1" ht="18.75" thickBot="1">
      <c r="A246" s="152"/>
      <c r="B246" s="71">
        <v>990</v>
      </c>
      <c r="C246" s="181" t="s">
        <v>872</v>
      </c>
      <c r="F246" s="88"/>
      <c r="G246" s="71" t="s">
        <v>38</v>
      </c>
      <c r="H246" s="80"/>
      <c r="J246" s="44" t="s">
        <v>873</v>
      </c>
      <c r="K246" s="80">
        <f t="shared" si="4"/>
        <v>0</v>
      </c>
      <c r="L246" s="44" t="s">
        <v>874</v>
      </c>
      <c r="M246" s="44" t="s">
        <v>875</v>
      </c>
    </row>
    <row r="247" spans="1:13" s="44" customFormat="1" ht="18.75" thickBot="1">
      <c r="A247" s="152"/>
      <c r="B247" s="71">
        <v>1162</v>
      </c>
      <c r="C247" s="44" t="s">
        <v>187</v>
      </c>
      <c r="F247" s="88"/>
      <c r="G247" s="71" t="s">
        <v>24</v>
      </c>
      <c r="H247" s="80"/>
      <c r="J247" s="44" t="s">
        <v>2175</v>
      </c>
      <c r="K247" s="80">
        <f t="shared" si="4"/>
        <v>0</v>
      </c>
      <c r="L247" s="44" t="s">
        <v>188</v>
      </c>
      <c r="M247" s="44" t="s">
        <v>189</v>
      </c>
    </row>
    <row r="248" spans="1:13" s="44" customFormat="1" ht="18.75" thickBot="1">
      <c r="A248" s="152"/>
      <c r="B248" s="71">
        <v>328</v>
      </c>
      <c r="C248" s="44" t="s">
        <v>187</v>
      </c>
      <c r="F248" s="88"/>
      <c r="G248" s="71" t="s">
        <v>38</v>
      </c>
      <c r="H248" s="80"/>
      <c r="J248" s="44" t="s">
        <v>2197</v>
      </c>
      <c r="K248" s="80">
        <f t="shared" si="4"/>
        <v>0</v>
      </c>
      <c r="L248" s="44" t="s">
        <v>1008</v>
      </c>
      <c r="M248" s="44" t="s">
        <v>1009</v>
      </c>
    </row>
    <row r="249" spans="1:13" s="44" customFormat="1" ht="18.75" thickBot="1">
      <c r="A249" s="152"/>
      <c r="B249" s="71">
        <v>399</v>
      </c>
      <c r="C249" s="181" t="s">
        <v>190</v>
      </c>
      <c r="F249" s="88"/>
      <c r="G249" s="71" t="s">
        <v>24</v>
      </c>
      <c r="H249" s="80"/>
      <c r="J249" s="44" t="s">
        <v>869</v>
      </c>
      <c r="K249" s="80">
        <f t="shared" si="4"/>
        <v>0</v>
      </c>
      <c r="L249" s="44" t="s">
        <v>2198</v>
      </c>
      <c r="M249" s="44" t="s">
        <v>2199</v>
      </c>
    </row>
    <row r="250" spans="1:13" s="44" customFormat="1" ht="18.75" thickBot="1">
      <c r="A250" s="152"/>
      <c r="B250" s="71">
        <v>776</v>
      </c>
      <c r="C250" s="181" t="s">
        <v>190</v>
      </c>
      <c r="F250" s="88"/>
      <c r="G250" s="71" t="s">
        <v>38</v>
      </c>
      <c r="H250" s="80"/>
      <c r="J250" s="44" t="s">
        <v>2200</v>
      </c>
      <c r="K250" s="80">
        <f t="shared" si="4"/>
        <v>0</v>
      </c>
      <c r="L250" s="44" t="s">
        <v>191</v>
      </c>
      <c r="M250" s="44" t="s">
        <v>192</v>
      </c>
    </row>
    <row r="251" spans="1:13" s="44" customFormat="1" ht="18.75" thickBot="1">
      <c r="A251" s="152"/>
      <c r="B251" s="71">
        <v>93</v>
      </c>
      <c r="C251" s="44" t="s">
        <v>1010</v>
      </c>
      <c r="F251" s="88" t="s">
        <v>34</v>
      </c>
      <c r="G251" s="71" t="s">
        <v>24</v>
      </c>
      <c r="H251" s="80"/>
      <c r="J251" s="44" t="s">
        <v>2201</v>
      </c>
      <c r="K251" s="80">
        <f t="shared" si="4"/>
        <v>0</v>
      </c>
      <c r="L251" s="44" t="s">
        <v>1011</v>
      </c>
      <c r="M251" s="44" t="s">
        <v>1012</v>
      </c>
    </row>
    <row r="252" spans="1:13" s="44" customFormat="1" ht="18.75" thickBot="1">
      <c r="A252" s="152"/>
      <c r="B252" s="71">
        <v>1090</v>
      </c>
      <c r="C252" s="44" t="s">
        <v>193</v>
      </c>
      <c r="F252" s="88"/>
      <c r="G252" s="71" t="s">
        <v>24</v>
      </c>
      <c r="H252" s="80"/>
      <c r="J252" s="44" t="s">
        <v>2201</v>
      </c>
      <c r="K252" s="80">
        <f t="shared" si="4"/>
        <v>0</v>
      </c>
      <c r="L252" s="44" t="s">
        <v>196</v>
      </c>
      <c r="M252" s="44" t="s">
        <v>197</v>
      </c>
    </row>
    <row r="253" spans="1:13" s="44" customFormat="1" ht="18.75" thickBot="1">
      <c r="A253" s="152"/>
      <c r="B253" s="71">
        <v>1188</v>
      </c>
      <c r="C253" s="44" t="s">
        <v>193</v>
      </c>
      <c r="F253" s="88"/>
      <c r="G253" s="71" t="s">
        <v>38</v>
      </c>
      <c r="H253" s="80"/>
      <c r="J253" s="44" t="s">
        <v>1723</v>
      </c>
      <c r="K253" s="80">
        <f t="shared" si="4"/>
        <v>0</v>
      </c>
      <c r="L253" s="44" t="s">
        <v>194</v>
      </c>
      <c r="M253" s="44" t="s">
        <v>195</v>
      </c>
    </row>
    <row r="254" spans="1:13" s="44" customFormat="1" ht="18.75" thickBot="1">
      <c r="A254" s="152"/>
      <c r="B254" s="71">
        <v>412</v>
      </c>
      <c r="C254" s="44" t="s">
        <v>198</v>
      </c>
      <c r="F254" s="88"/>
      <c r="G254" s="71" t="s">
        <v>24</v>
      </c>
      <c r="H254" s="80"/>
      <c r="J254" s="44" t="s">
        <v>2202</v>
      </c>
      <c r="K254" s="80">
        <f t="shared" si="4"/>
        <v>0</v>
      </c>
      <c r="L254" s="44" t="s">
        <v>201</v>
      </c>
      <c r="M254" s="44" t="s">
        <v>202</v>
      </c>
    </row>
    <row r="255" spans="1:13" s="44" customFormat="1" ht="18.75" thickBot="1">
      <c r="A255" s="152"/>
      <c r="B255" s="71">
        <v>400</v>
      </c>
      <c r="C255" s="44" t="s">
        <v>198</v>
      </c>
      <c r="F255" s="88"/>
      <c r="G255" s="71" t="s">
        <v>38</v>
      </c>
      <c r="H255" s="80"/>
      <c r="J255" s="44" t="s">
        <v>1019</v>
      </c>
      <c r="K255" s="80">
        <f t="shared" si="4"/>
        <v>0</v>
      </c>
      <c r="L255" s="44" t="s">
        <v>199</v>
      </c>
      <c r="M255" s="44" t="s">
        <v>200</v>
      </c>
    </row>
    <row r="256" spans="1:13" s="44" customFormat="1" ht="18.75" thickBot="1">
      <c r="A256" s="152"/>
      <c r="B256" s="71">
        <v>787</v>
      </c>
      <c r="C256" s="181" t="s">
        <v>203</v>
      </c>
      <c r="F256" s="88"/>
      <c r="G256" s="71" t="s">
        <v>24</v>
      </c>
      <c r="H256" s="80"/>
      <c r="J256" s="44" t="s">
        <v>2203</v>
      </c>
      <c r="K256" s="80">
        <f t="shared" si="4"/>
        <v>0</v>
      </c>
      <c r="L256" s="44" t="s">
        <v>204</v>
      </c>
      <c r="M256" s="44" t="s">
        <v>205</v>
      </c>
    </row>
    <row r="257" spans="1:13" s="44" customFormat="1" ht="18.75" thickBot="1">
      <c r="A257" s="152"/>
      <c r="B257" s="71">
        <v>315</v>
      </c>
      <c r="C257" s="44" t="s">
        <v>203</v>
      </c>
      <c r="F257" s="88"/>
      <c r="G257" s="71" t="s">
        <v>38</v>
      </c>
      <c r="H257" s="80"/>
      <c r="J257" s="44" t="s">
        <v>1724</v>
      </c>
      <c r="K257" s="80">
        <f t="shared" si="4"/>
        <v>0</v>
      </c>
      <c r="L257" s="44" t="s">
        <v>206</v>
      </c>
      <c r="M257" s="44" t="s">
        <v>207</v>
      </c>
    </row>
    <row r="258" spans="1:13" s="44" customFormat="1" ht="18.75" thickBot="1">
      <c r="A258" s="152"/>
      <c r="B258" s="71">
        <v>1132</v>
      </c>
      <c r="C258" s="44" t="s">
        <v>208</v>
      </c>
      <c r="F258" s="88" t="s">
        <v>1392</v>
      </c>
      <c r="G258" s="71" t="s">
        <v>24</v>
      </c>
      <c r="H258" s="80"/>
      <c r="J258" s="44" t="s">
        <v>878</v>
      </c>
      <c r="K258" s="80">
        <f t="shared" si="4"/>
        <v>0</v>
      </c>
      <c r="L258" s="44" t="s">
        <v>209</v>
      </c>
      <c r="M258" s="44" t="s">
        <v>210</v>
      </c>
    </row>
    <row r="259" spans="1:13" s="44" customFormat="1" ht="18.75" thickBot="1">
      <c r="A259" s="152"/>
      <c r="B259" s="71">
        <v>1603</v>
      </c>
      <c r="C259" s="181" t="s">
        <v>211</v>
      </c>
      <c r="F259" s="88"/>
      <c r="G259" s="71" t="s">
        <v>28</v>
      </c>
      <c r="H259" s="80"/>
      <c r="J259" s="44" t="s">
        <v>1582</v>
      </c>
      <c r="K259" s="80">
        <f t="shared" si="4"/>
        <v>0</v>
      </c>
      <c r="L259" s="44" t="s">
        <v>214</v>
      </c>
      <c r="M259" s="44" t="s">
        <v>215</v>
      </c>
    </row>
    <row r="260" spans="1:13" s="44" customFormat="1" ht="18.75" thickBot="1">
      <c r="A260" s="152"/>
      <c r="B260" s="71">
        <v>1576</v>
      </c>
      <c r="C260" s="44" t="s">
        <v>211</v>
      </c>
      <c r="F260" s="88"/>
      <c r="G260" s="71" t="s">
        <v>24</v>
      </c>
      <c r="H260" s="80"/>
      <c r="J260" s="44" t="s">
        <v>878</v>
      </c>
      <c r="K260" s="80">
        <f t="shared" si="4"/>
        <v>0</v>
      </c>
      <c r="L260" s="44" t="s">
        <v>212</v>
      </c>
      <c r="M260" s="44" t="s">
        <v>213</v>
      </c>
    </row>
    <row r="261" spans="1:13" s="44" customFormat="1" ht="18.75" thickBot="1">
      <c r="A261" s="152"/>
      <c r="B261" s="71">
        <v>165</v>
      </c>
      <c r="C261" s="44" t="s">
        <v>1014</v>
      </c>
      <c r="F261" s="88"/>
      <c r="G261" s="71" t="s">
        <v>38</v>
      </c>
      <c r="H261" s="80"/>
      <c r="J261" s="44" t="s">
        <v>2031</v>
      </c>
      <c r="K261" s="80">
        <f t="shared" si="4"/>
        <v>0</v>
      </c>
      <c r="L261" s="44" t="s">
        <v>1015</v>
      </c>
      <c r="M261" s="44" t="s">
        <v>1016</v>
      </c>
    </row>
    <row r="262" spans="1:13" s="44" customFormat="1" ht="18.75" thickBot="1">
      <c r="A262" s="152"/>
      <c r="B262" s="71">
        <v>484</v>
      </c>
      <c r="C262" s="44" t="s">
        <v>216</v>
      </c>
      <c r="F262" s="88"/>
      <c r="G262" s="71" t="s">
        <v>24</v>
      </c>
      <c r="H262" s="80"/>
      <c r="J262" s="44" t="s">
        <v>879</v>
      </c>
      <c r="K262" s="80">
        <f t="shared" si="4"/>
        <v>0</v>
      </c>
      <c r="L262" s="44" t="s">
        <v>217</v>
      </c>
      <c r="M262" s="44" t="s">
        <v>218</v>
      </c>
    </row>
    <row r="263" spans="1:13" s="44" customFormat="1" ht="18.75" thickBot="1">
      <c r="A263" s="152"/>
      <c r="B263" s="71">
        <v>651</v>
      </c>
      <c r="C263" s="44" t="s">
        <v>219</v>
      </c>
      <c r="F263" s="88"/>
      <c r="G263" s="71" t="s">
        <v>28</v>
      </c>
      <c r="H263" s="80"/>
      <c r="J263" s="44" t="s">
        <v>869</v>
      </c>
      <c r="K263" s="80">
        <f t="shared" si="4"/>
        <v>0</v>
      </c>
      <c r="L263" s="44" t="s">
        <v>222</v>
      </c>
      <c r="M263" s="44" t="s">
        <v>223</v>
      </c>
    </row>
    <row r="264" spans="1:13" s="44" customFormat="1" ht="18.75" thickBot="1">
      <c r="A264" s="152"/>
      <c r="B264" s="71">
        <v>1674</v>
      </c>
      <c r="C264" s="44" t="s">
        <v>219</v>
      </c>
      <c r="F264" s="88"/>
      <c r="G264" s="71" t="s">
        <v>24</v>
      </c>
      <c r="H264" s="80"/>
      <c r="J264" s="44" t="s">
        <v>1566</v>
      </c>
      <c r="K264" s="80">
        <f t="shared" si="4"/>
        <v>0</v>
      </c>
      <c r="L264" s="44" t="s">
        <v>220</v>
      </c>
      <c r="M264" s="44" t="s">
        <v>221</v>
      </c>
    </row>
    <row r="265" spans="1:13" s="44" customFormat="1" ht="18.75" thickBot="1">
      <c r="A265" s="152"/>
      <c r="B265" s="71">
        <v>544</v>
      </c>
      <c r="C265" s="44" t="s">
        <v>224</v>
      </c>
      <c r="F265" s="88"/>
      <c r="G265" s="71" t="s">
        <v>24</v>
      </c>
      <c r="H265" s="80"/>
      <c r="J265" s="44" t="s">
        <v>878</v>
      </c>
      <c r="K265" s="80">
        <f t="shared" si="4"/>
        <v>0</v>
      </c>
      <c r="L265" s="44" t="s">
        <v>225</v>
      </c>
      <c r="M265" s="44" t="s">
        <v>226</v>
      </c>
    </row>
    <row r="266" spans="1:13" s="44" customFormat="1" ht="18.75" thickBot="1">
      <c r="A266" s="152"/>
      <c r="B266" s="71">
        <v>1023</v>
      </c>
      <c r="C266" s="44" t="s">
        <v>227</v>
      </c>
      <c r="F266" s="88"/>
      <c r="G266" s="71" t="s">
        <v>28</v>
      </c>
      <c r="H266" s="80"/>
      <c r="J266" s="44" t="s">
        <v>1547</v>
      </c>
      <c r="K266" s="80">
        <f t="shared" si="4"/>
        <v>0</v>
      </c>
      <c r="L266" s="44" t="s">
        <v>230</v>
      </c>
      <c r="M266" s="44" t="s">
        <v>231</v>
      </c>
    </row>
    <row r="267" spans="1:13" s="44" customFormat="1" ht="18.75" thickBot="1">
      <c r="A267" s="152"/>
      <c r="B267" s="71">
        <v>2044</v>
      </c>
      <c r="C267" s="181" t="s">
        <v>227</v>
      </c>
      <c r="F267" s="88"/>
      <c r="G267" s="71" t="s">
        <v>24</v>
      </c>
      <c r="H267" s="80"/>
      <c r="J267" s="44" t="s">
        <v>878</v>
      </c>
      <c r="K267" s="80">
        <f t="shared" si="4"/>
        <v>0</v>
      </c>
      <c r="L267" s="44" t="s">
        <v>228</v>
      </c>
      <c r="M267" s="44" t="s">
        <v>229</v>
      </c>
    </row>
    <row r="268" spans="1:13" s="44" customFormat="1" ht="18.75" thickBot="1">
      <c r="A268" s="152"/>
      <c r="B268" s="71">
        <v>961</v>
      </c>
      <c r="C268" s="44" t="s">
        <v>232</v>
      </c>
      <c r="F268" s="88"/>
      <c r="G268" s="71" t="s">
        <v>28</v>
      </c>
      <c r="H268" s="80"/>
      <c r="J268" s="44" t="s">
        <v>880</v>
      </c>
      <c r="K268" s="80">
        <f t="shared" ref="K268:K331" si="5">IF(I268&lt;&gt;0,A268*I268,A268*H268)</f>
        <v>0</v>
      </c>
      <c r="L268" s="44" t="s">
        <v>235</v>
      </c>
      <c r="M268" s="44" t="s">
        <v>236</v>
      </c>
    </row>
    <row r="269" spans="1:13" s="44" customFormat="1" ht="18.75" thickBot="1">
      <c r="A269" s="152"/>
      <c r="B269" s="71">
        <v>2242</v>
      </c>
      <c r="C269" s="44" t="s">
        <v>232</v>
      </c>
      <c r="F269" s="88"/>
      <c r="G269" s="71" t="s">
        <v>24</v>
      </c>
      <c r="H269" s="80"/>
      <c r="J269" s="44" t="s">
        <v>1186</v>
      </c>
      <c r="K269" s="80">
        <f t="shared" si="5"/>
        <v>0</v>
      </c>
      <c r="L269" s="44" t="s">
        <v>233</v>
      </c>
      <c r="M269" s="44" t="s">
        <v>234</v>
      </c>
    </row>
    <row r="270" spans="1:13" s="44" customFormat="1" ht="18.75" thickBot="1">
      <c r="A270" s="152"/>
      <c r="B270" s="71">
        <v>2028</v>
      </c>
      <c r="C270" s="181" t="s">
        <v>237</v>
      </c>
      <c r="F270" s="88"/>
      <c r="G270" s="71" t="s">
        <v>24</v>
      </c>
      <c r="H270" s="80"/>
      <c r="J270" s="44" t="s">
        <v>879</v>
      </c>
      <c r="K270" s="80">
        <f t="shared" si="5"/>
        <v>0</v>
      </c>
      <c r="L270" s="44" t="s">
        <v>238</v>
      </c>
      <c r="M270" s="44" t="s">
        <v>239</v>
      </c>
    </row>
    <row r="271" spans="1:13" s="44" customFormat="1" ht="18.75" thickBot="1">
      <c r="A271" s="152"/>
      <c r="B271" s="71">
        <v>3109</v>
      </c>
      <c r="C271" s="44" t="s">
        <v>240</v>
      </c>
      <c r="F271" s="88"/>
      <c r="G271" s="71" t="s">
        <v>28</v>
      </c>
      <c r="H271" s="80"/>
      <c r="J271" s="44" t="s">
        <v>2204</v>
      </c>
      <c r="K271" s="80">
        <f t="shared" si="5"/>
        <v>0</v>
      </c>
      <c r="L271" s="44" t="s">
        <v>243</v>
      </c>
      <c r="M271" s="44" t="s">
        <v>244</v>
      </c>
    </row>
    <row r="272" spans="1:13" s="44" customFormat="1" ht="18.75" thickBot="1">
      <c r="A272" s="152"/>
      <c r="B272" s="71">
        <v>3681</v>
      </c>
      <c r="C272" s="181" t="s">
        <v>240</v>
      </c>
      <c r="F272" s="88"/>
      <c r="G272" s="71" t="s">
        <v>24</v>
      </c>
      <c r="H272" s="80"/>
      <c r="J272" s="44" t="s">
        <v>1186</v>
      </c>
      <c r="K272" s="80">
        <f t="shared" si="5"/>
        <v>0</v>
      </c>
      <c r="L272" s="44" t="s">
        <v>241</v>
      </c>
      <c r="M272" s="44" t="s">
        <v>242</v>
      </c>
    </row>
    <row r="273" spans="1:13" s="44" customFormat="1" ht="18.75" thickBot="1">
      <c r="A273" s="152"/>
      <c r="B273" s="71">
        <v>124</v>
      </c>
      <c r="C273" s="44" t="s">
        <v>245</v>
      </c>
      <c r="F273" s="88"/>
      <c r="G273" s="71" t="s">
        <v>28</v>
      </c>
      <c r="H273" s="80"/>
      <c r="J273" s="44" t="s">
        <v>869</v>
      </c>
      <c r="K273" s="80">
        <f t="shared" si="5"/>
        <v>0</v>
      </c>
      <c r="L273" s="44" t="s">
        <v>248</v>
      </c>
      <c r="M273" s="44" t="s">
        <v>249</v>
      </c>
    </row>
    <row r="274" spans="1:13" s="44" customFormat="1" ht="18.75" thickBot="1">
      <c r="A274" s="152"/>
      <c r="B274" s="71">
        <v>1826</v>
      </c>
      <c r="C274" s="44" t="s">
        <v>245</v>
      </c>
      <c r="F274" s="88"/>
      <c r="G274" s="71" t="s">
        <v>24</v>
      </c>
      <c r="H274" s="80"/>
      <c r="J274" s="44" t="s">
        <v>1566</v>
      </c>
      <c r="K274" s="80">
        <f t="shared" si="5"/>
        <v>0</v>
      </c>
      <c r="L274" s="44" t="s">
        <v>246</v>
      </c>
      <c r="M274" s="44" t="s">
        <v>247</v>
      </c>
    </row>
    <row r="275" spans="1:13" s="44" customFormat="1" ht="18.75" thickBot="1">
      <c r="A275" s="152"/>
      <c r="B275" s="71">
        <v>633</v>
      </c>
      <c r="C275" s="44" t="s">
        <v>250</v>
      </c>
      <c r="F275" s="88"/>
      <c r="G275" s="71" t="s">
        <v>28</v>
      </c>
      <c r="H275" s="80"/>
      <c r="J275" s="44" t="s">
        <v>866</v>
      </c>
      <c r="K275" s="80">
        <f t="shared" si="5"/>
        <v>0</v>
      </c>
      <c r="L275" s="44" t="s">
        <v>253</v>
      </c>
      <c r="M275" s="44" t="s">
        <v>254</v>
      </c>
    </row>
    <row r="276" spans="1:13" s="44" customFormat="1" ht="18.75" thickBot="1">
      <c r="A276" s="152"/>
      <c r="B276" s="71">
        <v>664</v>
      </c>
      <c r="C276" s="44" t="s">
        <v>250</v>
      </c>
      <c r="F276" s="88"/>
      <c r="G276" s="71" t="s">
        <v>24</v>
      </c>
      <c r="H276" s="80"/>
      <c r="J276" s="44" t="s">
        <v>991</v>
      </c>
      <c r="K276" s="80">
        <f t="shared" si="5"/>
        <v>0</v>
      </c>
      <c r="L276" s="44" t="s">
        <v>251</v>
      </c>
      <c r="M276" s="44" t="s">
        <v>252</v>
      </c>
    </row>
    <row r="277" spans="1:13" s="44" customFormat="1" ht="18.75" thickBot="1">
      <c r="A277" s="152"/>
      <c r="B277" s="71">
        <v>80</v>
      </c>
      <c r="C277" s="44" t="s">
        <v>255</v>
      </c>
      <c r="F277" s="88"/>
      <c r="G277" s="71" t="s">
        <v>86</v>
      </c>
      <c r="H277" s="80"/>
      <c r="J277" s="44" t="s">
        <v>2328</v>
      </c>
      <c r="K277" s="80">
        <f t="shared" si="5"/>
        <v>0</v>
      </c>
      <c r="L277" s="44" t="s">
        <v>2205</v>
      </c>
      <c r="M277" s="44" t="s">
        <v>2206</v>
      </c>
    </row>
    <row r="278" spans="1:13" s="44" customFormat="1" ht="18.75" thickBot="1">
      <c r="A278" s="152"/>
      <c r="B278" s="71">
        <v>3382</v>
      </c>
      <c r="C278" s="181" t="s">
        <v>255</v>
      </c>
      <c r="F278" s="88"/>
      <c r="G278" s="71" t="s">
        <v>28</v>
      </c>
      <c r="H278" s="80"/>
      <c r="J278" s="44" t="s">
        <v>2204</v>
      </c>
      <c r="K278" s="80">
        <f t="shared" si="5"/>
        <v>0</v>
      </c>
      <c r="L278" s="44" t="s">
        <v>258</v>
      </c>
      <c r="M278" s="44" t="s">
        <v>259</v>
      </c>
    </row>
    <row r="279" spans="1:13" s="44" customFormat="1" ht="18.75" thickBot="1">
      <c r="A279" s="152"/>
      <c r="B279" s="71">
        <v>1690</v>
      </c>
      <c r="C279" s="44" t="s">
        <v>255</v>
      </c>
      <c r="F279" s="88"/>
      <c r="G279" s="71" t="s">
        <v>24</v>
      </c>
      <c r="H279" s="80"/>
      <c r="J279" s="44" t="s">
        <v>1582</v>
      </c>
      <c r="K279" s="80">
        <f t="shared" si="5"/>
        <v>0</v>
      </c>
      <c r="L279" s="44" t="s">
        <v>256</v>
      </c>
      <c r="M279" s="44" t="s">
        <v>257</v>
      </c>
    </row>
    <row r="280" spans="1:13" s="44" customFormat="1" ht="18.75" thickBot="1">
      <c r="A280" s="152"/>
      <c r="B280" s="71">
        <v>2020</v>
      </c>
      <c r="C280" s="181" t="s">
        <v>260</v>
      </c>
      <c r="F280" s="88"/>
      <c r="G280" s="71" t="s">
        <v>28</v>
      </c>
      <c r="H280" s="80"/>
      <c r="J280" s="44" t="s">
        <v>880</v>
      </c>
      <c r="K280" s="80">
        <f t="shared" si="5"/>
        <v>0</v>
      </c>
      <c r="L280" s="44" t="s">
        <v>261</v>
      </c>
      <c r="M280" s="44" t="s">
        <v>262</v>
      </c>
    </row>
    <row r="281" spans="1:13" s="44" customFormat="1" ht="18.75" thickBot="1">
      <c r="A281" s="152"/>
      <c r="B281" s="71">
        <v>2551</v>
      </c>
      <c r="C281" s="44" t="s">
        <v>260</v>
      </c>
      <c r="F281" s="88"/>
      <c r="G281" s="71" t="s">
        <v>24</v>
      </c>
      <c r="H281" s="80"/>
      <c r="J281" s="44" t="s">
        <v>1186</v>
      </c>
      <c r="K281" s="80">
        <f t="shared" si="5"/>
        <v>0</v>
      </c>
      <c r="L281" s="44" t="s">
        <v>1017</v>
      </c>
      <c r="M281" s="44" t="s">
        <v>1018</v>
      </c>
    </row>
    <row r="282" spans="1:13" s="44" customFormat="1" ht="18.75" thickBot="1">
      <c r="A282" s="152"/>
      <c r="B282" s="71">
        <v>846</v>
      </c>
      <c r="C282" s="181" t="s">
        <v>263</v>
      </c>
      <c r="F282" s="88"/>
      <c r="G282" s="71" t="s">
        <v>24</v>
      </c>
      <c r="H282" s="80"/>
      <c r="J282" s="44" t="s">
        <v>878</v>
      </c>
      <c r="K282" s="80">
        <f t="shared" si="5"/>
        <v>0</v>
      </c>
      <c r="L282" s="44" t="s">
        <v>264</v>
      </c>
      <c r="M282" s="44" t="s">
        <v>265</v>
      </c>
    </row>
    <row r="283" spans="1:13" s="44" customFormat="1" ht="18.75" thickBot="1">
      <c r="A283" s="152"/>
      <c r="B283" s="71">
        <v>177</v>
      </c>
      <c r="C283" s="181" t="s">
        <v>2172</v>
      </c>
      <c r="F283" s="88" t="s">
        <v>1392</v>
      </c>
      <c r="G283" s="71" t="s">
        <v>24</v>
      </c>
      <c r="H283" s="80"/>
      <c r="J283" s="44" t="s">
        <v>2207</v>
      </c>
      <c r="K283" s="80">
        <f t="shared" si="5"/>
        <v>0</v>
      </c>
      <c r="L283" s="44" t="s">
        <v>2173</v>
      </c>
      <c r="M283" s="44" t="s">
        <v>2174</v>
      </c>
    </row>
    <row r="284" spans="1:13" s="44" customFormat="1" ht="18.75" thickBot="1">
      <c r="A284" s="152"/>
      <c r="B284" s="71">
        <v>56</v>
      </c>
      <c r="C284" s="44" t="s">
        <v>1872</v>
      </c>
      <c r="F284" s="88" t="s">
        <v>1392</v>
      </c>
      <c r="G284" s="71" t="s">
        <v>24</v>
      </c>
      <c r="H284" s="80"/>
      <c r="J284" s="44" t="s">
        <v>877</v>
      </c>
      <c r="K284" s="80">
        <f t="shared" si="5"/>
        <v>0</v>
      </c>
      <c r="L284" s="44" t="s">
        <v>1873</v>
      </c>
      <c r="M284" s="44" t="s">
        <v>1874</v>
      </c>
    </row>
    <row r="285" spans="1:13" s="44" customFormat="1" ht="18.75" thickBot="1">
      <c r="A285" s="152"/>
      <c r="B285" s="71">
        <v>129</v>
      </c>
      <c r="C285" s="44" t="s">
        <v>1872</v>
      </c>
      <c r="F285" s="88" t="s">
        <v>1392</v>
      </c>
      <c r="G285" s="71" t="s">
        <v>38</v>
      </c>
      <c r="H285" s="80"/>
      <c r="J285" s="44" t="s">
        <v>871</v>
      </c>
      <c r="K285" s="80">
        <f t="shared" si="5"/>
        <v>0</v>
      </c>
      <c r="L285" s="44" t="s">
        <v>1875</v>
      </c>
      <c r="M285" s="44" t="s">
        <v>1876</v>
      </c>
    </row>
    <row r="286" spans="1:13" s="44" customFormat="1" ht="18.75" thickBot="1">
      <c r="A286" s="152"/>
      <c r="B286" s="71">
        <v>787</v>
      </c>
      <c r="C286" s="44" t="s">
        <v>266</v>
      </c>
      <c r="F286" s="88"/>
      <c r="G286" s="71" t="s">
        <v>28</v>
      </c>
      <c r="H286" s="80"/>
      <c r="J286" s="44" t="s">
        <v>877</v>
      </c>
      <c r="K286" s="80">
        <f t="shared" si="5"/>
        <v>0</v>
      </c>
      <c r="L286" s="44" t="s">
        <v>267</v>
      </c>
      <c r="M286" s="44" t="s">
        <v>268</v>
      </c>
    </row>
    <row r="287" spans="1:13" s="44" customFormat="1" ht="18.75" thickBot="1">
      <c r="A287" s="152"/>
      <c r="B287" s="71">
        <v>309</v>
      </c>
      <c r="C287" s="44" t="s">
        <v>2208</v>
      </c>
      <c r="F287" s="88" t="s">
        <v>34</v>
      </c>
      <c r="G287" s="71" t="s">
        <v>24</v>
      </c>
      <c r="H287" s="80"/>
      <c r="J287" s="44" t="s">
        <v>878</v>
      </c>
      <c r="K287" s="80">
        <f t="shared" si="5"/>
        <v>0</v>
      </c>
      <c r="L287" s="44" t="s">
        <v>2209</v>
      </c>
      <c r="M287" s="44" t="s">
        <v>2210</v>
      </c>
    </row>
    <row r="288" spans="1:13" s="44" customFormat="1" ht="18.75" thickBot="1">
      <c r="A288" s="152"/>
      <c r="B288" s="71">
        <v>112</v>
      </c>
      <c r="C288" s="44" t="s">
        <v>1576</v>
      </c>
      <c r="F288" s="88" t="s">
        <v>1392</v>
      </c>
      <c r="G288" s="71" t="s">
        <v>24</v>
      </c>
      <c r="H288" s="80"/>
      <c r="J288" s="44" t="s">
        <v>1013</v>
      </c>
      <c r="K288" s="80">
        <f t="shared" si="5"/>
        <v>0</v>
      </c>
      <c r="L288" s="44" t="s">
        <v>1577</v>
      </c>
      <c r="M288" s="44" t="s">
        <v>1578</v>
      </c>
    </row>
    <row r="289" spans="1:13" s="44" customFormat="1" ht="18.75" thickBot="1">
      <c r="A289" s="152"/>
      <c r="B289" s="71">
        <v>113</v>
      </c>
      <c r="C289" s="44" t="s">
        <v>1877</v>
      </c>
      <c r="F289" s="88"/>
      <c r="G289" s="71" t="s">
        <v>24</v>
      </c>
      <c r="H289" s="80"/>
      <c r="J289" s="44" t="s">
        <v>877</v>
      </c>
      <c r="K289" s="80">
        <f t="shared" si="5"/>
        <v>0</v>
      </c>
      <c r="L289" s="44" t="s">
        <v>1878</v>
      </c>
      <c r="M289" s="44" t="s">
        <v>1879</v>
      </c>
    </row>
    <row r="290" spans="1:13" s="44" customFormat="1" ht="18.75" thickBot="1">
      <c r="A290" s="152"/>
      <c r="B290" s="71">
        <v>351</v>
      </c>
      <c r="C290" s="181" t="s">
        <v>2032</v>
      </c>
      <c r="F290" s="88" t="s">
        <v>79</v>
      </c>
      <c r="G290" s="71" t="s">
        <v>24</v>
      </c>
      <c r="H290" s="80"/>
      <c r="J290" s="44" t="s">
        <v>878</v>
      </c>
      <c r="K290" s="80">
        <f t="shared" si="5"/>
        <v>0</v>
      </c>
      <c r="L290" s="44" t="s">
        <v>2033</v>
      </c>
      <c r="M290" s="44" t="s">
        <v>2034</v>
      </c>
    </row>
    <row r="291" spans="1:13" s="44" customFormat="1" ht="18.75" thickBot="1">
      <c r="A291" s="152"/>
      <c r="B291" s="71">
        <v>575</v>
      </c>
      <c r="C291" s="154" t="s">
        <v>2344</v>
      </c>
      <c r="F291" s="88" t="s">
        <v>79</v>
      </c>
      <c r="G291" s="71" t="s">
        <v>24</v>
      </c>
      <c r="H291" s="80"/>
      <c r="J291" s="44" t="s">
        <v>2329</v>
      </c>
      <c r="K291" s="80">
        <f t="shared" si="5"/>
        <v>0</v>
      </c>
      <c r="L291" s="44" t="s">
        <v>269</v>
      </c>
      <c r="M291" s="44" t="s">
        <v>270</v>
      </c>
    </row>
    <row r="292" spans="1:13" s="44" customFormat="1" ht="18.75" thickBot="1">
      <c r="A292" s="152"/>
      <c r="B292" s="71">
        <v>75</v>
      </c>
      <c r="C292" s="155" t="s">
        <v>2366</v>
      </c>
      <c r="F292" s="88" t="s">
        <v>79</v>
      </c>
      <c r="G292" s="71" t="s">
        <v>24</v>
      </c>
      <c r="H292" s="80"/>
      <c r="J292" s="44" t="s">
        <v>1013</v>
      </c>
      <c r="K292" s="80">
        <f t="shared" si="5"/>
        <v>0</v>
      </c>
      <c r="L292" s="44" t="s">
        <v>2367</v>
      </c>
      <c r="M292" s="44" t="s">
        <v>2368</v>
      </c>
    </row>
    <row r="293" spans="1:13" s="44" customFormat="1" ht="18.75" thickBot="1">
      <c r="A293" s="152"/>
      <c r="B293" s="71">
        <v>1804</v>
      </c>
      <c r="C293" s="130" t="s">
        <v>271</v>
      </c>
      <c r="F293" s="88" t="s">
        <v>34</v>
      </c>
      <c r="G293" s="71" t="s">
        <v>24</v>
      </c>
      <c r="H293" s="80"/>
      <c r="J293" s="44" t="s">
        <v>1195</v>
      </c>
      <c r="K293" s="80">
        <f t="shared" si="5"/>
        <v>0</v>
      </c>
      <c r="L293" s="44" t="s">
        <v>272</v>
      </c>
      <c r="M293" s="44" t="s">
        <v>273</v>
      </c>
    </row>
    <row r="294" spans="1:13" s="44" customFormat="1" ht="18.75" thickBot="1">
      <c r="A294" s="152"/>
      <c r="B294" s="71">
        <v>1835</v>
      </c>
      <c r="C294" s="181" t="s">
        <v>2340</v>
      </c>
      <c r="F294" s="88" t="s">
        <v>34</v>
      </c>
      <c r="G294" s="71" t="s">
        <v>24</v>
      </c>
      <c r="H294" s="80"/>
      <c r="J294" s="44" t="s">
        <v>1195</v>
      </c>
      <c r="K294" s="80">
        <f t="shared" si="5"/>
        <v>0</v>
      </c>
      <c r="L294" s="44" t="s">
        <v>274</v>
      </c>
      <c r="M294" s="44" t="s">
        <v>275</v>
      </c>
    </row>
    <row r="295" spans="1:13" s="44" customFormat="1" ht="18.75" thickBot="1">
      <c r="A295" s="152"/>
      <c r="B295" s="71">
        <v>903</v>
      </c>
      <c r="C295" s="181" t="s">
        <v>2341</v>
      </c>
      <c r="F295" s="88" t="s">
        <v>34</v>
      </c>
      <c r="G295" s="71" t="s">
        <v>24</v>
      </c>
      <c r="H295" s="80"/>
      <c r="J295" s="44" t="s">
        <v>1195</v>
      </c>
      <c r="K295" s="80">
        <f t="shared" si="5"/>
        <v>0</v>
      </c>
      <c r="L295" s="44" t="s">
        <v>276</v>
      </c>
      <c r="M295" s="44" t="s">
        <v>277</v>
      </c>
    </row>
    <row r="296" spans="1:13" s="44" customFormat="1" ht="18.75" thickBot="1">
      <c r="A296" s="152"/>
      <c r="B296" s="71">
        <v>702</v>
      </c>
      <c r="C296" s="44" t="s">
        <v>882</v>
      </c>
      <c r="F296" s="88"/>
      <c r="G296" s="71" t="s">
        <v>24</v>
      </c>
      <c r="H296" s="80"/>
      <c r="J296" s="44" t="s">
        <v>881</v>
      </c>
      <c r="K296" s="80">
        <f t="shared" si="5"/>
        <v>0</v>
      </c>
      <c r="L296" s="44" t="s">
        <v>883</v>
      </c>
      <c r="M296" s="44" t="s">
        <v>884</v>
      </c>
    </row>
    <row r="297" spans="1:13" s="44" customFormat="1" ht="18.75" thickBot="1">
      <c r="A297" s="152"/>
      <c r="B297" s="71">
        <v>173</v>
      </c>
      <c r="C297" s="44" t="s">
        <v>882</v>
      </c>
      <c r="F297" s="88"/>
      <c r="G297" s="71" t="s">
        <v>38</v>
      </c>
      <c r="H297" s="80"/>
      <c r="J297" s="44" t="s">
        <v>972</v>
      </c>
      <c r="K297" s="80">
        <f t="shared" si="5"/>
        <v>0</v>
      </c>
      <c r="L297" s="44" t="s">
        <v>885</v>
      </c>
      <c r="M297" s="44" t="s">
        <v>886</v>
      </c>
    </row>
    <row r="298" spans="1:13" s="44" customFormat="1" ht="18.75" thickBot="1">
      <c r="A298" s="152"/>
      <c r="B298" s="71">
        <v>700</v>
      </c>
      <c r="C298" s="181" t="s">
        <v>2369</v>
      </c>
      <c r="F298" s="88"/>
      <c r="G298" s="71" t="s">
        <v>38</v>
      </c>
      <c r="H298" s="80"/>
      <c r="J298" s="44" t="s">
        <v>868</v>
      </c>
      <c r="K298" s="80">
        <f t="shared" si="5"/>
        <v>0</v>
      </c>
      <c r="L298" s="44" t="s">
        <v>2370</v>
      </c>
      <c r="M298" s="44" t="s">
        <v>2371</v>
      </c>
    </row>
    <row r="299" spans="1:13" s="44" customFormat="1" ht="18.75" thickBot="1">
      <c r="A299" s="152"/>
      <c r="B299" s="71">
        <v>317</v>
      </c>
      <c r="C299" s="181" t="s">
        <v>2372</v>
      </c>
      <c r="F299" s="88"/>
      <c r="G299" s="71" t="s">
        <v>24</v>
      </c>
      <c r="H299" s="80"/>
      <c r="J299" s="44" t="s">
        <v>2373</v>
      </c>
      <c r="K299" s="80">
        <f t="shared" si="5"/>
        <v>0</v>
      </c>
      <c r="L299" s="44" t="s">
        <v>2374</v>
      </c>
      <c r="M299" s="44" t="s">
        <v>2375</v>
      </c>
    </row>
    <row r="300" spans="1:13" s="44" customFormat="1" ht="18.75" thickBot="1">
      <c r="A300" s="152"/>
      <c r="B300" s="71">
        <v>891</v>
      </c>
      <c r="C300" s="181" t="s">
        <v>279</v>
      </c>
      <c r="F300" s="88"/>
      <c r="G300" s="71" t="s">
        <v>24</v>
      </c>
      <c r="H300" s="80"/>
      <c r="J300" s="44" t="s">
        <v>1880</v>
      </c>
      <c r="K300" s="80">
        <f t="shared" si="5"/>
        <v>0</v>
      </c>
      <c r="L300" s="44" t="s">
        <v>280</v>
      </c>
      <c r="M300" s="44" t="s">
        <v>281</v>
      </c>
    </row>
    <row r="301" spans="1:13" s="44" customFormat="1" ht="18.75" thickBot="1">
      <c r="A301" s="152"/>
      <c r="B301" s="71">
        <v>650</v>
      </c>
      <c r="C301" s="181" t="s">
        <v>279</v>
      </c>
      <c r="F301" s="88"/>
      <c r="G301" s="71" t="s">
        <v>38</v>
      </c>
      <c r="H301" s="80"/>
      <c r="J301" s="44" t="s">
        <v>2567</v>
      </c>
      <c r="K301" s="80">
        <f t="shared" si="5"/>
        <v>0</v>
      </c>
      <c r="L301" s="44" t="s">
        <v>2376</v>
      </c>
      <c r="M301" s="44" t="s">
        <v>2377</v>
      </c>
    </row>
    <row r="302" spans="1:13" s="44" customFormat="1" ht="18.75" thickBot="1">
      <c r="A302" s="152"/>
      <c r="B302" s="71">
        <v>226</v>
      </c>
      <c r="C302" s="181" t="s">
        <v>1700</v>
      </c>
      <c r="F302" s="88" t="s">
        <v>34</v>
      </c>
      <c r="G302" s="71" t="s">
        <v>24</v>
      </c>
      <c r="H302" s="80"/>
      <c r="J302" s="44" t="s">
        <v>876</v>
      </c>
      <c r="K302" s="80">
        <f t="shared" si="5"/>
        <v>0</v>
      </c>
      <c r="L302" s="44" t="s">
        <v>1725</v>
      </c>
      <c r="M302" s="44" t="s">
        <v>1701</v>
      </c>
    </row>
    <row r="303" spans="1:13" s="44" customFormat="1" ht="18.75" thickBot="1">
      <c r="A303" s="152"/>
      <c r="B303" s="71">
        <v>5124</v>
      </c>
      <c r="C303" s="44" t="s">
        <v>282</v>
      </c>
      <c r="F303" s="88"/>
      <c r="G303" s="71" t="s">
        <v>28</v>
      </c>
      <c r="H303" s="80"/>
      <c r="J303" s="44" t="s">
        <v>991</v>
      </c>
      <c r="K303" s="80">
        <f t="shared" si="5"/>
        <v>0</v>
      </c>
      <c r="L303" s="44" t="s">
        <v>283</v>
      </c>
      <c r="M303" s="44" t="s">
        <v>284</v>
      </c>
    </row>
    <row r="304" spans="1:13" s="44" customFormat="1" ht="18.75" thickBot="1">
      <c r="A304" s="152"/>
      <c r="B304" s="71">
        <v>827</v>
      </c>
      <c r="C304" s="44" t="s">
        <v>282</v>
      </c>
      <c r="F304" s="88"/>
      <c r="G304" s="71" t="s">
        <v>24</v>
      </c>
      <c r="H304" s="80"/>
      <c r="J304" s="44" t="s">
        <v>1566</v>
      </c>
      <c r="K304" s="80">
        <f t="shared" si="5"/>
        <v>0</v>
      </c>
      <c r="L304" s="44" t="s">
        <v>1881</v>
      </c>
      <c r="M304" s="44" t="s">
        <v>1882</v>
      </c>
    </row>
    <row r="305" spans="1:13" s="44" customFormat="1" ht="18.75" thickBot="1">
      <c r="A305" s="152"/>
      <c r="B305" s="71">
        <v>2044</v>
      </c>
      <c r="C305" s="44" t="s">
        <v>282</v>
      </c>
      <c r="F305" s="88"/>
      <c r="G305" s="71" t="s">
        <v>38</v>
      </c>
      <c r="H305" s="80"/>
      <c r="J305" s="44" t="s">
        <v>1019</v>
      </c>
      <c r="K305" s="80">
        <f t="shared" si="5"/>
        <v>0</v>
      </c>
      <c r="L305" s="44" t="s">
        <v>285</v>
      </c>
      <c r="M305" s="44" t="s">
        <v>286</v>
      </c>
    </row>
    <row r="306" spans="1:13" s="44" customFormat="1" ht="18.75" thickBot="1">
      <c r="A306" s="152"/>
      <c r="B306" s="71">
        <v>170</v>
      </c>
      <c r="C306" s="44" t="s">
        <v>287</v>
      </c>
      <c r="F306" s="88"/>
      <c r="G306" s="71" t="s">
        <v>28</v>
      </c>
      <c r="H306" s="80"/>
      <c r="J306" s="44" t="s">
        <v>1013</v>
      </c>
      <c r="K306" s="80">
        <f t="shared" si="5"/>
        <v>0</v>
      </c>
      <c r="L306" s="44" t="s">
        <v>2035</v>
      </c>
      <c r="M306" s="44" t="s">
        <v>2036</v>
      </c>
    </row>
    <row r="307" spans="1:13" s="44" customFormat="1" ht="18.75" thickBot="1">
      <c r="A307" s="152"/>
      <c r="B307" s="71">
        <v>360</v>
      </c>
      <c r="C307" s="44" t="s">
        <v>287</v>
      </c>
      <c r="F307" s="88"/>
      <c r="G307" s="71" t="s">
        <v>24</v>
      </c>
      <c r="H307" s="80"/>
      <c r="J307" s="44" t="s">
        <v>1566</v>
      </c>
      <c r="K307" s="80">
        <f t="shared" si="5"/>
        <v>0</v>
      </c>
      <c r="L307" s="44" t="s">
        <v>1883</v>
      </c>
      <c r="M307" s="44" t="s">
        <v>1884</v>
      </c>
    </row>
    <row r="308" spans="1:13" s="44" customFormat="1" ht="18.75" thickBot="1">
      <c r="A308" s="152"/>
      <c r="B308" s="71">
        <v>390</v>
      </c>
      <c r="C308" s="44" t="s">
        <v>287</v>
      </c>
      <c r="F308" s="88"/>
      <c r="G308" s="71" t="s">
        <v>38</v>
      </c>
      <c r="H308" s="80"/>
      <c r="J308" s="44" t="s">
        <v>1019</v>
      </c>
      <c r="K308" s="80">
        <f t="shared" si="5"/>
        <v>0</v>
      </c>
      <c r="L308" s="44" t="s">
        <v>288</v>
      </c>
      <c r="M308" s="44" t="s">
        <v>289</v>
      </c>
    </row>
    <row r="309" spans="1:13" s="44" customFormat="1" ht="18.75" thickBot="1">
      <c r="A309" s="152"/>
      <c r="B309" s="71">
        <v>400</v>
      </c>
      <c r="C309" s="44" t="s">
        <v>2037</v>
      </c>
      <c r="F309" s="88"/>
      <c r="G309" s="71" t="s">
        <v>28</v>
      </c>
      <c r="H309" s="80"/>
      <c r="J309" s="44" t="s">
        <v>1030</v>
      </c>
      <c r="K309" s="80">
        <f t="shared" si="5"/>
        <v>0</v>
      </c>
      <c r="L309" s="44" t="s">
        <v>2038</v>
      </c>
      <c r="M309" s="44" t="s">
        <v>2039</v>
      </c>
    </row>
    <row r="310" spans="1:13" s="44" customFormat="1" ht="18.75" thickBot="1">
      <c r="A310" s="152"/>
      <c r="B310" s="71">
        <v>545</v>
      </c>
      <c r="C310" s="44" t="s">
        <v>290</v>
      </c>
      <c r="F310" s="88"/>
      <c r="G310" s="71" t="s">
        <v>28</v>
      </c>
      <c r="H310" s="80"/>
      <c r="J310" s="44" t="s">
        <v>1030</v>
      </c>
      <c r="K310" s="80">
        <f t="shared" si="5"/>
        <v>0</v>
      </c>
      <c r="L310" s="44" t="s">
        <v>291</v>
      </c>
      <c r="M310" s="44" t="s">
        <v>292</v>
      </c>
    </row>
    <row r="311" spans="1:13" s="44" customFormat="1" ht="18.75" thickBot="1">
      <c r="A311" s="152"/>
      <c r="B311" s="71">
        <v>80</v>
      </c>
      <c r="C311" s="44" t="s">
        <v>2211</v>
      </c>
      <c r="F311" s="88"/>
      <c r="G311" s="71" t="s">
        <v>38</v>
      </c>
      <c r="H311" s="80"/>
      <c r="J311" s="44" t="s">
        <v>868</v>
      </c>
      <c r="K311" s="80">
        <f t="shared" si="5"/>
        <v>0</v>
      </c>
      <c r="L311" s="44" t="s">
        <v>2378</v>
      </c>
      <c r="M311" s="44" t="s">
        <v>2379</v>
      </c>
    </row>
    <row r="312" spans="1:13" s="44" customFormat="1" ht="18.75" thickBot="1">
      <c r="A312" s="152"/>
      <c r="B312" s="71">
        <v>249</v>
      </c>
      <c r="C312" s="44" t="s">
        <v>2211</v>
      </c>
      <c r="F312" s="88"/>
      <c r="G312" s="71" t="s">
        <v>278</v>
      </c>
      <c r="H312" s="80"/>
      <c r="J312" s="44" t="s">
        <v>2040</v>
      </c>
      <c r="K312" s="80">
        <f t="shared" si="5"/>
        <v>0</v>
      </c>
      <c r="L312" s="44" t="s">
        <v>2212</v>
      </c>
      <c r="M312" s="44" t="s">
        <v>2213</v>
      </c>
    </row>
    <row r="313" spans="1:13" s="44" customFormat="1" ht="18.75" thickBot="1">
      <c r="A313" s="152"/>
      <c r="B313" s="71">
        <v>273</v>
      </c>
      <c r="C313" s="44" t="s">
        <v>293</v>
      </c>
      <c r="F313" s="88"/>
      <c r="G313" s="71" t="s">
        <v>38</v>
      </c>
      <c r="H313" s="80"/>
      <c r="J313" s="44" t="s">
        <v>1013</v>
      </c>
      <c r="K313" s="80">
        <f t="shared" si="5"/>
        <v>0</v>
      </c>
      <c r="L313" s="44" t="s">
        <v>294</v>
      </c>
      <c r="M313" s="44" t="s">
        <v>295</v>
      </c>
    </row>
    <row r="314" spans="1:13" s="44" customFormat="1" ht="18.75" thickBot="1">
      <c r="A314" s="152"/>
      <c r="B314" s="71">
        <v>226</v>
      </c>
      <c r="C314" s="44" t="s">
        <v>293</v>
      </c>
      <c r="F314" s="88"/>
      <c r="G314" s="71" t="s">
        <v>278</v>
      </c>
      <c r="H314" s="80"/>
      <c r="J314" s="44" t="s">
        <v>2040</v>
      </c>
      <c r="K314" s="80">
        <f t="shared" si="5"/>
        <v>0</v>
      </c>
      <c r="L314" s="44" t="s">
        <v>688</v>
      </c>
      <c r="M314" s="44" t="s">
        <v>689</v>
      </c>
    </row>
    <row r="315" spans="1:13" s="44" customFormat="1" ht="18.75" thickBot="1">
      <c r="A315" s="152"/>
      <c r="B315" s="71">
        <v>495</v>
      </c>
      <c r="C315" s="44" t="s">
        <v>296</v>
      </c>
      <c r="F315" s="88"/>
      <c r="G315" s="71" t="s">
        <v>24</v>
      </c>
      <c r="H315" s="80"/>
      <c r="J315" s="44" t="s">
        <v>1013</v>
      </c>
      <c r="K315" s="80">
        <f t="shared" si="5"/>
        <v>0</v>
      </c>
      <c r="L315" s="44" t="s">
        <v>1021</v>
      </c>
      <c r="M315" s="44" t="s">
        <v>1022</v>
      </c>
    </row>
    <row r="316" spans="1:13" s="44" customFormat="1" ht="18.75" thickBot="1">
      <c r="A316" s="152"/>
      <c r="B316" s="71">
        <v>391</v>
      </c>
      <c r="C316" s="44" t="s">
        <v>296</v>
      </c>
      <c r="F316" s="88"/>
      <c r="G316" s="71" t="s">
        <v>38</v>
      </c>
      <c r="H316" s="80"/>
      <c r="J316" s="44" t="s">
        <v>1019</v>
      </c>
      <c r="K316" s="80">
        <f t="shared" si="5"/>
        <v>0</v>
      </c>
      <c r="L316" s="44" t="s">
        <v>297</v>
      </c>
      <c r="M316" s="44" t="s">
        <v>298</v>
      </c>
    </row>
    <row r="317" spans="1:13" s="44" customFormat="1" ht="18.75" thickBot="1">
      <c r="A317" s="152"/>
      <c r="B317" s="71">
        <v>300</v>
      </c>
      <c r="C317" s="44" t="s">
        <v>299</v>
      </c>
      <c r="F317" s="88"/>
      <c r="G317" s="71" t="s">
        <v>28</v>
      </c>
      <c r="H317" s="80"/>
      <c r="J317" s="44" t="s">
        <v>866</v>
      </c>
      <c r="K317" s="80">
        <f t="shared" si="5"/>
        <v>0</v>
      </c>
      <c r="L317" s="44" t="s">
        <v>2041</v>
      </c>
      <c r="M317" s="44" t="s">
        <v>2042</v>
      </c>
    </row>
    <row r="318" spans="1:13" s="44" customFormat="1" ht="18.75" thickBot="1">
      <c r="A318" s="152"/>
      <c r="B318" s="71">
        <v>401</v>
      </c>
      <c r="C318" s="44" t="s">
        <v>299</v>
      </c>
      <c r="F318" s="88"/>
      <c r="G318" s="71" t="s">
        <v>24</v>
      </c>
      <c r="H318" s="80"/>
      <c r="J318" s="44" t="s">
        <v>881</v>
      </c>
      <c r="K318" s="80">
        <f t="shared" si="5"/>
        <v>0</v>
      </c>
      <c r="L318" s="44" t="s">
        <v>302</v>
      </c>
      <c r="M318" s="44" t="s">
        <v>303</v>
      </c>
    </row>
    <row r="319" spans="1:13" s="44" customFormat="1" ht="18.75" thickBot="1">
      <c r="A319" s="152"/>
      <c r="B319" s="71">
        <v>945</v>
      </c>
      <c r="C319" s="44" t="s">
        <v>299</v>
      </c>
      <c r="F319" s="88"/>
      <c r="G319" s="71" t="s">
        <v>38</v>
      </c>
      <c r="H319" s="80"/>
      <c r="J319" s="44" t="s">
        <v>1019</v>
      </c>
      <c r="K319" s="80">
        <f t="shared" si="5"/>
        <v>0</v>
      </c>
      <c r="L319" s="44" t="s">
        <v>300</v>
      </c>
      <c r="M319" s="44" t="s">
        <v>301</v>
      </c>
    </row>
    <row r="320" spans="1:13" s="44" customFormat="1" ht="18.75" thickBot="1">
      <c r="A320" s="152"/>
      <c r="B320" s="71">
        <v>153</v>
      </c>
      <c r="C320" s="180" t="s">
        <v>2043</v>
      </c>
      <c r="F320" s="88" t="s">
        <v>2565</v>
      </c>
      <c r="G320" s="71" t="s">
        <v>24</v>
      </c>
      <c r="H320" s="80"/>
      <c r="J320" s="44" t="s">
        <v>869</v>
      </c>
      <c r="K320" s="80">
        <f t="shared" si="5"/>
        <v>0</v>
      </c>
      <c r="L320" s="44" t="s">
        <v>2044</v>
      </c>
      <c r="M320" s="44" t="s">
        <v>2045</v>
      </c>
    </row>
    <row r="321" spans="1:13" s="44" customFormat="1" ht="18.75" thickBot="1">
      <c r="A321" s="152"/>
      <c r="B321" s="71">
        <v>350</v>
      </c>
      <c r="C321" s="44" t="s">
        <v>304</v>
      </c>
      <c r="F321" s="88"/>
      <c r="G321" s="71" t="s">
        <v>28</v>
      </c>
      <c r="H321" s="80"/>
      <c r="J321" s="44" t="s">
        <v>866</v>
      </c>
      <c r="K321" s="80">
        <f t="shared" si="5"/>
        <v>0</v>
      </c>
      <c r="L321" s="44" t="s">
        <v>2380</v>
      </c>
      <c r="M321" s="44" t="s">
        <v>2381</v>
      </c>
    </row>
    <row r="322" spans="1:13" s="44" customFormat="1" ht="18.75" thickBot="1">
      <c r="A322" s="152"/>
      <c r="B322" s="71">
        <v>1046</v>
      </c>
      <c r="C322" s="44" t="s">
        <v>304</v>
      </c>
      <c r="F322" s="88"/>
      <c r="G322" s="71" t="s">
        <v>24</v>
      </c>
      <c r="H322" s="80"/>
      <c r="J322" s="44" t="s">
        <v>1186</v>
      </c>
      <c r="K322" s="80">
        <f t="shared" si="5"/>
        <v>0</v>
      </c>
      <c r="L322" s="44" t="s">
        <v>305</v>
      </c>
      <c r="M322" s="44" t="s">
        <v>306</v>
      </c>
    </row>
    <row r="323" spans="1:13" s="44" customFormat="1" ht="18.75" thickBot="1">
      <c r="A323" s="152"/>
      <c r="B323" s="71">
        <v>790</v>
      </c>
      <c r="C323" s="44" t="s">
        <v>304</v>
      </c>
      <c r="F323" s="88"/>
      <c r="G323" s="71" t="s">
        <v>38</v>
      </c>
      <c r="H323" s="80"/>
      <c r="J323" s="44" t="s">
        <v>1019</v>
      </c>
      <c r="K323" s="80">
        <f t="shared" si="5"/>
        <v>0</v>
      </c>
      <c r="L323" s="44" t="s">
        <v>307</v>
      </c>
      <c r="M323" s="44" t="s">
        <v>308</v>
      </c>
    </row>
    <row r="324" spans="1:13" s="44" customFormat="1" ht="18.75" thickBot="1">
      <c r="A324" s="152"/>
      <c r="B324" s="71">
        <v>100</v>
      </c>
      <c r="C324" s="44" t="s">
        <v>309</v>
      </c>
      <c r="F324" s="88"/>
      <c r="G324" s="71" t="s">
        <v>28</v>
      </c>
      <c r="H324" s="80"/>
      <c r="J324" s="44" t="s">
        <v>866</v>
      </c>
      <c r="K324" s="80">
        <f t="shared" si="5"/>
        <v>0</v>
      </c>
      <c r="L324" s="44" t="s">
        <v>2382</v>
      </c>
      <c r="M324" s="44" t="s">
        <v>2383</v>
      </c>
    </row>
    <row r="325" spans="1:13" s="44" customFormat="1" ht="18.75" thickBot="1">
      <c r="A325" s="152"/>
      <c r="B325" s="71">
        <v>300</v>
      </c>
      <c r="C325" s="44" t="s">
        <v>309</v>
      </c>
      <c r="F325" s="88"/>
      <c r="G325" s="71" t="s">
        <v>24</v>
      </c>
      <c r="H325" s="80"/>
      <c r="J325" s="44" t="s">
        <v>879</v>
      </c>
      <c r="K325" s="80">
        <f t="shared" si="5"/>
        <v>0</v>
      </c>
      <c r="L325" s="44" t="s">
        <v>310</v>
      </c>
      <c r="M325" s="44" t="s">
        <v>311</v>
      </c>
    </row>
    <row r="326" spans="1:13" s="44" customFormat="1" ht="18.75" thickBot="1">
      <c r="A326" s="152"/>
      <c r="B326" s="71">
        <v>404</v>
      </c>
      <c r="C326" s="44" t="s">
        <v>309</v>
      </c>
      <c r="F326" s="88"/>
      <c r="G326" s="71" t="s">
        <v>38</v>
      </c>
      <c r="H326" s="80"/>
      <c r="J326" s="44" t="s">
        <v>868</v>
      </c>
      <c r="K326" s="80">
        <f t="shared" si="5"/>
        <v>0</v>
      </c>
      <c r="L326" s="44" t="s">
        <v>1187</v>
      </c>
      <c r="M326" s="44" t="s">
        <v>1188</v>
      </c>
    </row>
    <row r="327" spans="1:13" s="44" customFormat="1" ht="18.75" thickBot="1">
      <c r="A327" s="152"/>
      <c r="B327" s="71">
        <v>894</v>
      </c>
      <c r="C327" s="44" t="s">
        <v>312</v>
      </c>
      <c r="F327" s="88"/>
      <c r="G327" s="71" t="s">
        <v>24</v>
      </c>
      <c r="H327" s="80"/>
      <c r="J327" s="44" t="s">
        <v>1186</v>
      </c>
      <c r="K327" s="80">
        <f t="shared" si="5"/>
        <v>0</v>
      </c>
      <c r="L327" s="44" t="s">
        <v>1023</v>
      </c>
      <c r="M327" s="44" t="s">
        <v>1024</v>
      </c>
    </row>
    <row r="328" spans="1:13" s="44" customFormat="1" ht="18.75" thickBot="1">
      <c r="A328" s="152"/>
      <c r="B328" s="71">
        <v>400</v>
      </c>
      <c r="C328" s="44" t="s">
        <v>312</v>
      </c>
      <c r="F328" s="88"/>
      <c r="G328" s="71" t="s">
        <v>38</v>
      </c>
      <c r="H328" s="80"/>
      <c r="J328" s="44" t="s">
        <v>2214</v>
      </c>
      <c r="K328" s="80">
        <f t="shared" si="5"/>
        <v>0</v>
      </c>
      <c r="L328" s="44" t="s">
        <v>2215</v>
      </c>
      <c r="M328" s="44" t="s">
        <v>2216</v>
      </c>
    </row>
    <row r="329" spans="1:13" s="44" customFormat="1" ht="18.75" thickBot="1">
      <c r="A329" s="152"/>
      <c r="B329" s="71">
        <v>980</v>
      </c>
      <c r="C329" s="44" t="s">
        <v>313</v>
      </c>
      <c r="F329" s="88"/>
      <c r="G329" s="71" t="s">
        <v>24</v>
      </c>
      <c r="H329" s="80"/>
      <c r="J329" s="44" t="s">
        <v>1186</v>
      </c>
      <c r="K329" s="80">
        <f t="shared" si="5"/>
        <v>0</v>
      </c>
      <c r="L329" s="44" t="s">
        <v>316</v>
      </c>
      <c r="M329" s="44" t="s">
        <v>317</v>
      </c>
    </row>
    <row r="330" spans="1:13" s="44" customFormat="1" ht="18.75" thickBot="1">
      <c r="A330" s="152"/>
      <c r="B330" s="71">
        <v>250</v>
      </c>
      <c r="C330" s="44" t="s">
        <v>313</v>
      </c>
      <c r="F330" s="88"/>
      <c r="G330" s="71" t="s">
        <v>38</v>
      </c>
      <c r="H330" s="80"/>
      <c r="J330" s="44" t="s">
        <v>1013</v>
      </c>
      <c r="K330" s="80">
        <f t="shared" si="5"/>
        <v>0</v>
      </c>
      <c r="L330" s="44" t="s">
        <v>318</v>
      </c>
      <c r="M330" s="44" t="s">
        <v>319</v>
      </c>
    </row>
    <row r="331" spans="1:13" s="44" customFormat="1" ht="18.75" thickBot="1">
      <c r="A331" s="152"/>
      <c r="B331" s="71">
        <v>1594</v>
      </c>
      <c r="C331" s="44" t="s">
        <v>313</v>
      </c>
      <c r="F331" s="88"/>
      <c r="G331" s="71" t="s">
        <v>278</v>
      </c>
      <c r="H331" s="80"/>
      <c r="J331" s="44" t="s">
        <v>1189</v>
      </c>
      <c r="K331" s="80">
        <f t="shared" si="5"/>
        <v>0</v>
      </c>
      <c r="L331" s="44" t="s">
        <v>314</v>
      </c>
      <c r="M331" s="44" t="s">
        <v>315</v>
      </c>
    </row>
    <row r="332" spans="1:13" s="44" customFormat="1" ht="18.75" thickBot="1">
      <c r="A332" s="152"/>
      <c r="B332" s="71">
        <v>849</v>
      </c>
      <c r="C332" s="44" t="s">
        <v>320</v>
      </c>
      <c r="F332" s="88"/>
      <c r="G332" s="71" t="s">
        <v>24</v>
      </c>
      <c r="H332" s="80"/>
      <c r="J332" s="44" t="s">
        <v>1186</v>
      </c>
      <c r="K332" s="80">
        <f t="shared" ref="K332:K386" si="6">IF(I332&lt;&gt;0,A332*I332,A332*H332)</f>
        <v>0</v>
      </c>
      <c r="L332" s="44" t="s">
        <v>323</v>
      </c>
      <c r="M332" s="44" t="s">
        <v>324</v>
      </c>
    </row>
    <row r="333" spans="1:13" s="44" customFormat="1" ht="18.75" thickBot="1">
      <c r="A333" s="152"/>
      <c r="B333" s="71">
        <v>649</v>
      </c>
      <c r="C333" s="44" t="s">
        <v>320</v>
      </c>
      <c r="F333" s="88"/>
      <c r="G333" s="71" t="s">
        <v>38</v>
      </c>
      <c r="H333" s="80"/>
      <c r="J333" s="44" t="s">
        <v>870</v>
      </c>
      <c r="K333" s="80">
        <f t="shared" si="6"/>
        <v>0</v>
      </c>
      <c r="L333" s="44" t="s">
        <v>321</v>
      </c>
      <c r="M333" s="44" t="s">
        <v>322</v>
      </c>
    </row>
    <row r="334" spans="1:13" s="44" customFormat="1" ht="18.75" thickBot="1">
      <c r="A334" s="152"/>
      <c r="B334" s="71">
        <v>784</v>
      </c>
      <c r="C334" s="44" t="s">
        <v>320</v>
      </c>
      <c r="F334" s="88"/>
      <c r="G334" s="71" t="s">
        <v>278</v>
      </c>
      <c r="H334" s="80"/>
      <c r="J334" s="44" t="s">
        <v>1189</v>
      </c>
      <c r="K334" s="80">
        <f t="shared" si="6"/>
        <v>0</v>
      </c>
      <c r="L334" s="44" t="s">
        <v>1025</v>
      </c>
      <c r="M334" s="44" t="s">
        <v>1026</v>
      </c>
    </row>
    <row r="335" spans="1:13" s="44" customFormat="1" ht="18.75" thickBot="1">
      <c r="A335" s="152"/>
      <c r="B335" s="71">
        <v>191</v>
      </c>
      <c r="C335" s="44" t="s">
        <v>1190</v>
      </c>
      <c r="F335" s="88" t="s">
        <v>1392</v>
      </c>
      <c r="G335" s="71" t="s">
        <v>38</v>
      </c>
      <c r="H335" s="80"/>
      <c r="J335" s="44" t="s">
        <v>870</v>
      </c>
      <c r="K335" s="80">
        <f t="shared" si="6"/>
        <v>0</v>
      </c>
      <c r="L335" s="44" t="s">
        <v>1191</v>
      </c>
      <c r="M335" s="44" t="s">
        <v>1192</v>
      </c>
    </row>
    <row r="336" spans="1:13" s="44" customFormat="1" ht="18.75" thickBot="1">
      <c r="A336" s="152"/>
      <c r="B336" s="71">
        <v>495</v>
      </c>
      <c r="C336" s="44" t="s">
        <v>1190</v>
      </c>
      <c r="F336" s="88" t="s">
        <v>1392</v>
      </c>
      <c r="G336" s="71" t="s">
        <v>278</v>
      </c>
      <c r="H336" s="80"/>
      <c r="J336" s="44" t="s">
        <v>990</v>
      </c>
      <c r="K336" s="80">
        <f t="shared" si="6"/>
        <v>0</v>
      </c>
      <c r="L336" s="44" t="s">
        <v>1193</v>
      </c>
      <c r="M336" s="44" t="s">
        <v>1194</v>
      </c>
    </row>
    <row r="337" spans="1:13" s="44" customFormat="1" ht="18.75" thickBot="1">
      <c r="A337" s="152"/>
      <c r="B337" s="71">
        <v>2365</v>
      </c>
      <c r="C337" s="181" t="s">
        <v>1885</v>
      </c>
      <c r="F337" s="88" t="s">
        <v>1392</v>
      </c>
      <c r="G337" s="71" t="s">
        <v>24</v>
      </c>
      <c r="H337" s="80"/>
      <c r="J337" s="44" t="s">
        <v>1566</v>
      </c>
      <c r="K337" s="80">
        <f t="shared" si="6"/>
        <v>0</v>
      </c>
      <c r="L337" s="44" t="s">
        <v>1886</v>
      </c>
      <c r="M337" s="44" t="s">
        <v>1887</v>
      </c>
    </row>
    <row r="338" spans="1:13" s="44" customFormat="1" ht="18.75" thickBot="1">
      <c r="A338" s="152"/>
      <c r="B338" s="71">
        <v>254</v>
      </c>
      <c r="C338" s="44" t="s">
        <v>671</v>
      </c>
      <c r="F338" s="88"/>
      <c r="G338" s="71" t="s">
        <v>24</v>
      </c>
      <c r="H338" s="80"/>
      <c r="J338" s="44" t="s">
        <v>1707</v>
      </c>
      <c r="K338" s="80">
        <f t="shared" si="6"/>
        <v>0</v>
      </c>
      <c r="L338" s="44" t="s">
        <v>672</v>
      </c>
      <c r="M338" s="44" t="s">
        <v>673</v>
      </c>
    </row>
    <row r="339" spans="1:13" s="44" customFormat="1" ht="18.75" thickBot="1">
      <c r="A339" s="152"/>
      <c r="B339" s="71">
        <v>723</v>
      </c>
      <c r="C339" s="44" t="s">
        <v>325</v>
      </c>
      <c r="F339" s="88"/>
      <c r="G339" s="71" t="s">
        <v>24</v>
      </c>
      <c r="H339" s="80"/>
      <c r="J339" s="44" t="s">
        <v>878</v>
      </c>
      <c r="K339" s="80">
        <f t="shared" si="6"/>
        <v>0</v>
      </c>
      <c r="L339" s="44" t="s">
        <v>326</v>
      </c>
      <c r="M339" s="44" t="s">
        <v>327</v>
      </c>
    </row>
    <row r="340" spans="1:13" s="44" customFormat="1" ht="18.75" thickBot="1">
      <c r="A340" s="152"/>
      <c r="B340" s="71">
        <v>118</v>
      </c>
      <c r="C340" s="44" t="s">
        <v>1027</v>
      </c>
      <c r="F340" s="88" t="s">
        <v>79</v>
      </c>
      <c r="G340" s="71" t="s">
        <v>24</v>
      </c>
      <c r="H340" s="80"/>
      <c r="J340" s="44" t="s">
        <v>1195</v>
      </c>
      <c r="K340" s="80">
        <f t="shared" si="6"/>
        <v>0</v>
      </c>
      <c r="L340" s="44" t="s">
        <v>1028</v>
      </c>
      <c r="M340" s="44" t="s">
        <v>1029</v>
      </c>
    </row>
    <row r="341" spans="1:13" s="44" customFormat="1" ht="18.75" thickBot="1">
      <c r="A341" s="152"/>
      <c r="B341" s="71">
        <v>1623</v>
      </c>
      <c r="C341" s="44" t="s">
        <v>1726</v>
      </c>
      <c r="F341" s="88"/>
      <c r="G341" s="71" t="s">
        <v>24</v>
      </c>
      <c r="H341" s="80"/>
      <c r="J341" s="44" t="s">
        <v>869</v>
      </c>
      <c r="K341" s="80">
        <f t="shared" si="6"/>
        <v>0</v>
      </c>
      <c r="L341" s="44" t="s">
        <v>1727</v>
      </c>
      <c r="M341" s="44" t="s">
        <v>1728</v>
      </c>
    </row>
    <row r="342" spans="1:13" s="44" customFormat="1" ht="18.75" thickBot="1">
      <c r="A342" s="152"/>
      <c r="B342" s="71">
        <v>210</v>
      </c>
      <c r="C342" s="44" t="s">
        <v>2176</v>
      </c>
      <c r="F342" s="88"/>
      <c r="G342" s="71" t="s">
        <v>122</v>
      </c>
      <c r="H342" s="80"/>
      <c r="J342" s="44" t="s">
        <v>1579</v>
      </c>
      <c r="K342" s="80">
        <f t="shared" si="6"/>
        <v>0</v>
      </c>
      <c r="L342" s="44" t="s">
        <v>1580</v>
      </c>
      <c r="M342" s="44" t="s">
        <v>1581</v>
      </c>
    </row>
    <row r="343" spans="1:13" s="44" customFormat="1" ht="18.75" thickBot="1">
      <c r="A343" s="152"/>
      <c r="B343" s="71">
        <v>433</v>
      </c>
      <c r="C343" s="44" t="s">
        <v>328</v>
      </c>
      <c r="F343" s="88"/>
      <c r="G343" s="71" t="s">
        <v>24</v>
      </c>
      <c r="H343" s="80"/>
      <c r="J343" s="44" t="s">
        <v>853</v>
      </c>
      <c r="K343" s="80">
        <f t="shared" si="6"/>
        <v>0</v>
      </c>
      <c r="L343" s="44" t="s">
        <v>329</v>
      </c>
      <c r="M343" s="44" t="s">
        <v>330</v>
      </c>
    </row>
    <row r="344" spans="1:13" s="44" customFormat="1" ht="18.75" thickBot="1">
      <c r="A344" s="152"/>
      <c r="B344" s="71">
        <v>563</v>
      </c>
      <c r="C344" s="182" t="s">
        <v>1393</v>
      </c>
      <c r="F344" s="88" t="s">
        <v>34</v>
      </c>
      <c r="G344" s="71" t="s">
        <v>24</v>
      </c>
      <c r="H344" s="80"/>
      <c r="J344" s="44" t="s">
        <v>2568</v>
      </c>
      <c r="K344" s="80">
        <f t="shared" si="6"/>
        <v>0</v>
      </c>
      <c r="L344" s="44" t="s">
        <v>1394</v>
      </c>
      <c r="M344" s="44" t="s">
        <v>1395</v>
      </c>
    </row>
    <row r="345" spans="1:13" s="44" customFormat="1" ht="18.75" thickBot="1">
      <c r="A345" s="152"/>
      <c r="B345" s="71">
        <v>508</v>
      </c>
      <c r="C345" s="181" t="s">
        <v>2217</v>
      </c>
      <c r="F345" s="88" t="s">
        <v>34</v>
      </c>
      <c r="G345" s="71" t="s">
        <v>24</v>
      </c>
      <c r="H345" s="80"/>
      <c r="J345" s="44" t="s">
        <v>878</v>
      </c>
      <c r="K345" s="80">
        <f t="shared" si="6"/>
        <v>0</v>
      </c>
      <c r="L345" s="44" t="s">
        <v>2218</v>
      </c>
      <c r="M345" s="44" t="s">
        <v>2219</v>
      </c>
    </row>
    <row r="346" spans="1:13" s="44" customFormat="1" ht="18.75" thickBot="1">
      <c r="A346" s="152"/>
      <c r="B346" s="71">
        <v>218</v>
      </c>
      <c r="C346" s="183" t="s">
        <v>1888</v>
      </c>
      <c r="F346" s="88" t="s">
        <v>34</v>
      </c>
      <c r="G346" s="71" t="s">
        <v>24</v>
      </c>
      <c r="H346" s="80"/>
      <c r="J346" s="44" t="s">
        <v>1889</v>
      </c>
      <c r="K346" s="80">
        <f t="shared" si="6"/>
        <v>0</v>
      </c>
      <c r="L346" s="44" t="s">
        <v>1890</v>
      </c>
      <c r="M346" s="44" t="s">
        <v>1891</v>
      </c>
    </row>
    <row r="347" spans="1:13" s="44" customFormat="1" ht="18.75" thickBot="1">
      <c r="A347" s="152"/>
      <c r="B347" s="71">
        <v>682</v>
      </c>
      <c r="C347" s="44" t="s">
        <v>1583</v>
      </c>
      <c r="F347" s="88" t="s">
        <v>34</v>
      </c>
      <c r="G347" s="71" t="s">
        <v>24</v>
      </c>
      <c r="H347" s="80"/>
      <c r="J347" s="44" t="s">
        <v>1707</v>
      </c>
      <c r="K347" s="80">
        <f t="shared" si="6"/>
        <v>0</v>
      </c>
      <c r="L347" s="44" t="s">
        <v>1584</v>
      </c>
      <c r="M347" s="44" t="s">
        <v>1585</v>
      </c>
    </row>
    <row r="348" spans="1:13" s="44" customFormat="1" ht="18.75" thickBot="1">
      <c r="A348" s="152"/>
      <c r="B348" s="71">
        <v>915</v>
      </c>
      <c r="C348" s="181" t="s">
        <v>331</v>
      </c>
      <c r="F348" s="88"/>
      <c r="G348" s="71" t="s">
        <v>24</v>
      </c>
      <c r="H348" s="80"/>
      <c r="J348" s="44" t="s">
        <v>1196</v>
      </c>
      <c r="K348" s="80">
        <f t="shared" si="6"/>
        <v>0</v>
      </c>
      <c r="L348" s="44" t="s">
        <v>332</v>
      </c>
      <c r="M348" s="44" t="s">
        <v>333</v>
      </c>
    </row>
    <row r="349" spans="1:13" s="44" customFormat="1" ht="18.75" thickBot="1">
      <c r="A349" s="152"/>
      <c r="B349" s="71">
        <v>995</v>
      </c>
      <c r="C349" s="44" t="s">
        <v>334</v>
      </c>
      <c r="F349" s="88"/>
      <c r="G349" s="71" t="s">
        <v>24</v>
      </c>
      <c r="H349" s="80"/>
      <c r="J349" s="44" t="s">
        <v>1197</v>
      </c>
      <c r="K349" s="80">
        <f t="shared" si="6"/>
        <v>0</v>
      </c>
      <c r="L349" s="44" t="s">
        <v>335</v>
      </c>
      <c r="M349" s="44" t="s">
        <v>336</v>
      </c>
    </row>
    <row r="350" spans="1:13" s="44" customFormat="1" ht="18.75" thickBot="1">
      <c r="A350" s="152"/>
      <c r="B350" s="71">
        <v>39</v>
      </c>
      <c r="C350" s="44" t="s">
        <v>2220</v>
      </c>
      <c r="F350" s="88"/>
      <c r="G350" s="71" t="s">
        <v>24</v>
      </c>
      <c r="H350" s="80"/>
      <c r="J350" s="44" t="s">
        <v>853</v>
      </c>
      <c r="K350" s="80">
        <f t="shared" si="6"/>
        <v>0</v>
      </c>
      <c r="L350" s="44" t="s">
        <v>2221</v>
      </c>
      <c r="M350" s="44" t="s">
        <v>2222</v>
      </c>
    </row>
    <row r="351" spans="1:13" s="44" customFormat="1" ht="18.75" thickBot="1">
      <c r="A351" s="152"/>
      <c r="B351" s="71">
        <v>389</v>
      </c>
      <c r="C351" s="44" t="s">
        <v>337</v>
      </c>
      <c r="F351" s="88"/>
      <c r="G351" s="71" t="s">
        <v>24</v>
      </c>
      <c r="H351" s="80"/>
      <c r="J351" s="44" t="s">
        <v>1566</v>
      </c>
      <c r="K351" s="80">
        <f t="shared" si="6"/>
        <v>0</v>
      </c>
      <c r="L351" s="44" t="s">
        <v>338</v>
      </c>
      <c r="M351" s="44" t="s">
        <v>339</v>
      </c>
    </row>
    <row r="352" spans="1:13" s="44" customFormat="1" ht="18.75" thickBot="1">
      <c r="A352" s="152"/>
      <c r="B352" s="71">
        <v>310</v>
      </c>
      <c r="C352" s="44" t="s">
        <v>340</v>
      </c>
      <c r="F352" s="88"/>
      <c r="G352" s="71" t="s">
        <v>24</v>
      </c>
      <c r="H352" s="80"/>
      <c r="J352" s="44" t="s">
        <v>894</v>
      </c>
      <c r="K352" s="80">
        <f t="shared" si="6"/>
        <v>0</v>
      </c>
      <c r="L352" s="44" t="s">
        <v>341</v>
      </c>
      <c r="M352" s="44" t="s">
        <v>342</v>
      </c>
    </row>
    <row r="353" spans="1:13" s="44" customFormat="1" ht="18.75" thickBot="1">
      <c r="A353" s="152"/>
      <c r="B353" s="71">
        <v>1268</v>
      </c>
      <c r="C353" s="44" t="s">
        <v>1586</v>
      </c>
      <c r="F353" s="88"/>
      <c r="G353" s="71" t="s">
        <v>24</v>
      </c>
      <c r="H353" s="80"/>
      <c r="J353" s="44" t="s">
        <v>1005</v>
      </c>
      <c r="K353" s="80">
        <f t="shared" si="6"/>
        <v>0</v>
      </c>
      <c r="L353" s="44" t="s">
        <v>1587</v>
      </c>
      <c r="M353" s="44" t="s">
        <v>1588</v>
      </c>
    </row>
    <row r="354" spans="1:13" s="44" customFormat="1" ht="18.75" thickBot="1">
      <c r="A354" s="152"/>
      <c r="B354" s="71">
        <v>229</v>
      </c>
      <c r="C354" s="44" t="s">
        <v>1892</v>
      </c>
      <c r="F354" s="88" t="s">
        <v>79</v>
      </c>
      <c r="G354" s="71" t="s">
        <v>24</v>
      </c>
      <c r="H354" s="80"/>
      <c r="J354" s="44" t="s">
        <v>878</v>
      </c>
      <c r="K354" s="80">
        <f t="shared" si="6"/>
        <v>0</v>
      </c>
      <c r="L354" s="44" t="s">
        <v>1893</v>
      </c>
      <c r="M354" s="44" t="s">
        <v>1894</v>
      </c>
    </row>
    <row r="355" spans="1:13" s="44" customFormat="1" ht="18.75" thickBot="1">
      <c r="A355" s="152"/>
      <c r="B355" s="71">
        <v>1024</v>
      </c>
      <c r="C355" s="44" t="s">
        <v>343</v>
      </c>
      <c r="F355" s="88"/>
      <c r="G355" s="71" t="s">
        <v>24</v>
      </c>
      <c r="H355" s="80"/>
      <c r="J355" s="44" t="s">
        <v>1396</v>
      </c>
      <c r="K355" s="80">
        <f t="shared" si="6"/>
        <v>0</v>
      </c>
      <c r="L355" s="44" t="s">
        <v>344</v>
      </c>
      <c r="M355" s="44" t="s">
        <v>345</v>
      </c>
    </row>
    <row r="356" spans="1:13" s="44" customFormat="1" ht="18.75" thickBot="1">
      <c r="A356" s="152"/>
      <c r="B356" s="71">
        <v>1546</v>
      </c>
      <c r="C356" s="44" t="s">
        <v>343</v>
      </c>
      <c r="F356" s="88"/>
      <c r="G356" s="71" t="s">
        <v>122</v>
      </c>
      <c r="H356" s="80"/>
      <c r="J356" s="44" t="s">
        <v>870</v>
      </c>
      <c r="K356" s="80">
        <f t="shared" si="6"/>
        <v>0</v>
      </c>
      <c r="L356" s="44" t="s">
        <v>346</v>
      </c>
      <c r="M356" s="44" t="s">
        <v>347</v>
      </c>
    </row>
    <row r="357" spans="1:13" s="44" customFormat="1" ht="18.75" thickBot="1">
      <c r="A357" s="152"/>
      <c r="B357" s="71">
        <v>947</v>
      </c>
      <c r="C357" s="44" t="s">
        <v>1031</v>
      </c>
      <c r="F357" s="88"/>
      <c r="G357" s="71" t="s">
        <v>24</v>
      </c>
      <c r="H357" s="80"/>
      <c r="J357" s="44" t="s">
        <v>1198</v>
      </c>
      <c r="K357" s="80">
        <f t="shared" si="6"/>
        <v>0</v>
      </c>
      <c r="L357" s="44" t="s">
        <v>1032</v>
      </c>
      <c r="M357" s="44" t="s">
        <v>1033</v>
      </c>
    </row>
    <row r="358" spans="1:13" s="44" customFormat="1" ht="18.75" thickBot="1">
      <c r="A358" s="152"/>
      <c r="B358" s="71">
        <v>678</v>
      </c>
      <c r="C358" s="44" t="s">
        <v>348</v>
      </c>
      <c r="F358" s="88"/>
      <c r="G358" s="71" t="s">
        <v>38</v>
      </c>
      <c r="H358" s="80"/>
      <c r="J358" s="44" t="s">
        <v>2040</v>
      </c>
      <c r="K358" s="80">
        <f t="shared" si="6"/>
        <v>0</v>
      </c>
      <c r="L358" s="44" t="s">
        <v>349</v>
      </c>
      <c r="M358" s="44" t="s">
        <v>350</v>
      </c>
    </row>
    <row r="359" spans="1:13" s="44" customFormat="1" ht="18.75" thickBot="1">
      <c r="A359" s="152"/>
      <c r="B359" s="71">
        <v>263</v>
      </c>
      <c r="C359" s="44" t="s">
        <v>351</v>
      </c>
      <c r="F359" s="88" t="s">
        <v>34</v>
      </c>
      <c r="G359" s="71" t="s">
        <v>24</v>
      </c>
      <c r="H359" s="80"/>
      <c r="J359" s="44" t="s">
        <v>870</v>
      </c>
      <c r="K359" s="80">
        <f t="shared" si="6"/>
        <v>0</v>
      </c>
      <c r="L359" s="44" t="s">
        <v>352</v>
      </c>
      <c r="M359" s="44" t="s">
        <v>353</v>
      </c>
    </row>
    <row r="360" spans="1:13" s="44" customFormat="1" ht="18.75" thickBot="1">
      <c r="A360" s="152"/>
      <c r="B360" s="71">
        <v>1128</v>
      </c>
      <c r="C360" s="44" t="s">
        <v>354</v>
      </c>
      <c r="F360" s="88"/>
      <c r="G360" s="71" t="s">
        <v>24</v>
      </c>
      <c r="H360" s="80"/>
      <c r="J360" s="44" t="s">
        <v>1020</v>
      </c>
      <c r="K360" s="80">
        <f t="shared" si="6"/>
        <v>0</v>
      </c>
      <c r="L360" s="44" t="s">
        <v>355</v>
      </c>
      <c r="M360" s="44" t="s">
        <v>356</v>
      </c>
    </row>
    <row r="361" spans="1:13" s="44" customFormat="1" ht="18.75" thickBot="1">
      <c r="A361" s="152"/>
      <c r="B361" s="71">
        <v>870</v>
      </c>
      <c r="C361" s="44" t="s">
        <v>354</v>
      </c>
      <c r="F361" s="88"/>
      <c r="G361" s="71" t="s">
        <v>38</v>
      </c>
      <c r="H361" s="80"/>
      <c r="J361" s="44" t="s">
        <v>887</v>
      </c>
      <c r="K361" s="80">
        <f t="shared" si="6"/>
        <v>0</v>
      </c>
      <c r="L361" s="44" t="s">
        <v>888</v>
      </c>
      <c r="M361" s="44" t="s">
        <v>889</v>
      </c>
    </row>
    <row r="362" spans="1:13" s="44" customFormat="1" ht="18.75" thickBot="1">
      <c r="A362" s="152"/>
      <c r="B362" s="71">
        <v>310</v>
      </c>
      <c r="C362" s="181" t="s">
        <v>690</v>
      </c>
      <c r="F362" s="88" t="s">
        <v>34</v>
      </c>
      <c r="G362" s="71" t="s">
        <v>24</v>
      </c>
      <c r="H362" s="80"/>
      <c r="J362" s="44" t="s">
        <v>1722</v>
      </c>
      <c r="K362" s="80">
        <f t="shared" si="6"/>
        <v>0</v>
      </c>
      <c r="L362" s="44" t="s">
        <v>691</v>
      </c>
      <c r="M362" s="44" t="s">
        <v>692</v>
      </c>
    </row>
    <row r="363" spans="1:13" s="44" customFormat="1" ht="18.75" thickBot="1">
      <c r="A363" s="152"/>
      <c r="B363" s="71">
        <v>1964</v>
      </c>
      <c r="C363" s="181" t="s">
        <v>890</v>
      </c>
      <c r="F363" s="88"/>
      <c r="G363" s="71" t="s">
        <v>38</v>
      </c>
      <c r="H363" s="80"/>
      <c r="J363" s="44" t="s">
        <v>2046</v>
      </c>
      <c r="K363" s="80">
        <f t="shared" si="6"/>
        <v>0</v>
      </c>
      <c r="L363" s="44" t="s">
        <v>891</v>
      </c>
      <c r="M363" s="44" t="s">
        <v>892</v>
      </c>
    </row>
    <row r="364" spans="1:13" s="44" customFormat="1" ht="18.75" thickBot="1">
      <c r="A364" s="152"/>
      <c r="B364" s="71">
        <v>224</v>
      </c>
      <c r="C364" s="181" t="s">
        <v>2562</v>
      </c>
      <c r="F364" s="88" t="s">
        <v>34</v>
      </c>
      <c r="G364" s="71" t="s">
        <v>24</v>
      </c>
      <c r="H364" s="80"/>
      <c r="J364" s="44" t="s">
        <v>878</v>
      </c>
      <c r="K364" s="80">
        <f t="shared" si="6"/>
        <v>0</v>
      </c>
      <c r="L364" s="44" t="s">
        <v>674</v>
      </c>
      <c r="M364" s="44" t="s">
        <v>675</v>
      </c>
    </row>
    <row r="365" spans="1:13" s="44" customFormat="1" ht="18.75" thickBot="1">
      <c r="A365" s="152"/>
      <c r="B365" s="71">
        <v>398</v>
      </c>
      <c r="C365" s="44" t="s">
        <v>357</v>
      </c>
      <c r="F365" s="88" t="s">
        <v>34</v>
      </c>
      <c r="G365" s="71" t="s">
        <v>24</v>
      </c>
      <c r="H365" s="80"/>
      <c r="J365" s="44" t="s">
        <v>853</v>
      </c>
      <c r="K365" s="80">
        <f t="shared" si="6"/>
        <v>0</v>
      </c>
      <c r="L365" s="44" t="s">
        <v>358</v>
      </c>
      <c r="M365" s="44" t="s">
        <v>359</v>
      </c>
    </row>
    <row r="366" spans="1:13" s="44" customFormat="1" ht="18.75" thickBot="1">
      <c r="A366" s="152"/>
      <c r="B366" s="71">
        <v>86</v>
      </c>
      <c r="C366" s="44" t="s">
        <v>2047</v>
      </c>
      <c r="F366" s="88" t="s">
        <v>34</v>
      </c>
      <c r="G366" s="71" t="s">
        <v>38</v>
      </c>
      <c r="H366" s="80"/>
      <c r="J366" s="44" t="s">
        <v>1396</v>
      </c>
      <c r="K366" s="80">
        <f t="shared" si="6"/>
        <v>0</v>
      </c>
      <c r="L366" s="44" t="s">
        <v>2048</v>
      </c>
      <c r="M366" s="44" t="s">
        <v>2049</v>
      </c>
    </row>
    <row r="367" spans="1:13" s="44" customFormat="1" ht="18.75" thickBot="1">
      <c r="A367" s="152"/>
      <c r="B367" s="71">
        <v>801</v>
      </c>
      <c r="C367" s="44" t="s">
        <v>360</v>
      </c>
      <c r="F367" s="88"/>
      <c r="G367" s="71" t="s">
        <v>38</v>
      </c>
      <c r="H367" s="80"/>
      <c r="J367" s="44" t="s">
        <v>1020</v>
      </c>
      <c r="K367" s="80">
        <f t="shared" si="6"/>
        <v>0</v>
      </c>
      <c r="L367" s="44" t="s">
        <v>361</v>
      </c>
      <c r="M367" s="44" t="s">
        <v>362</v>
      </c>
    </row>
    <row r="368" spans="1:13" s="44" customFormat="1" ht="18.75" thickBot="1">
      <c r="A368" s="152"/>
      <c r="B368" s="71">
        <v>147</v>
      </c>
      <c r="C368" s="44" t="s">
        <v>1895</v>
      </c>
      <c r="F368" s="88" t="s">
        <v>1392</v>
      </c>
      <c r="G368" s="71" t="s">
        <v>38</v>
      </c>
      <c r="H368" s="80"/>
      <c r="J368" s="44" t="s">
        <v>1896</v>
      </c>
      <c r="K368" s="80">
        <f t="shared" si="6"/>
        <v>0</v>
      </c>
      <c r="L368" s="44" t="s">
        <v>1897</v>
      </c>
      <c r="M368" s="44" t="s">
        <v>1898</v>
      </c>
    </row>
    <row r="369" spans="1:13" s="44" customFormat="1" ht="18.75" thickBot="1">
      <c r="A369" s="152"/>
      <c r="B369" s="71">
        <v>68</v>
      </c>
      <c r="C369" s="181" t="s">
        <v>363</v>
      </c>
      <c r="F369" s="88" t="s">
        <v>79</v>
      </c>
      <c r="G369" s="71" t="s">
        <v>24</v>
      </c>
      <c r="H369" s="80"/>
      <c r="J369" s="44" t="s">
        <v>1013</v>
      </c>
      <c r="K369" s="80">
        <f t="shared" si="6"/>
        <v>0</v>
      </c>
      <c r="L369" s="44" t="s">
        <v>364</v>
      </c>
      <c r="M369" s="44" t="s">
        <v>365</v>
      </c>
    </row>
    <row r="370" spans="1:13" s="44" customFormat="1" ht="18.75" thickBot="1">
      <c r="A370" s="152"/>
      <c r="B370" s="71">
        <v>1075</v>
      </c>
      <c r="C370" s="181" t="s">
        <v>366</v>
      </c>
      <c r="F370" s="88"/>
      <c r="G370" s="71" t="s">
        <v>38</v>
      </c>
      <c r="H370" s="80"/>
      <c r="J370" s="44" t="s">
        <v>853</v>
      </c>
      <c r="K370" s="80">
        <f t="shared" si="6"/>
        <v>0</v>
      </c>
      <c r="L370" s="44" t="s">
        <v>367</v>
      </c>
      <c r="M370" s="44" t="s">
        <v>368</v>
      </c>
    </row>
    <row r="371" spans="1:13" s="44" customFormat="1" ht="18.75" thickBot="1">
      <c r="A371" s="152"/>
      <c r="B371" s="71">
        <v>267</v>
      </c>
      <c r="C371" s="44" t="s">
        <v>893</v>
      </c>
      <c r="F371" s="88" t="s">
        <v>34</v>
      </c>
      <c r="G371" s="71" t="s">
        <v>24</v>
      </c>
      <c r="H371" s="80"/>
      <c r="J371" s="44" t="s">
        <v>853</v>
      </c>
      <c r="K371" s="80">
        <f t="shared" si="6"/>
        <v>0</v>
      </c>
      <c r="L371" s="44" t="s">
        <v>369</v>
      </c>
      <c r="M371" s="44" t="s">
        <v>370</v>
      </c>
    </row>
    <row r="372" spans="1:13" s="44" customFormat="1" ht="18.75" thickBot="1">
      <c r="A372" s="152"/>
      <c r="B372" s="71">
        <v>569</v>
      </c>
      <c r="C372" s="44" t="s">
        <v>371</v>
      </c>
      <c r="F372" s="88"/>
      <c r="G372" s="71" t="s">
        <v>38</v>
      </c>
      <c r="H372" s="80"/>
      <c r="J372" s="44" t="s">
        <v>853</v>
      </c>
      <c r="K372" s="80">
        <f t="shared" si="6"/>
        <v>0</v>
      </c>
      <c r="L372" s="44" t="s">
        <v>372</v>
      </c>
      <c r="M372" s="44" t="s">
        <v>373</v>
      </c>
    </row>
    <row r="373" spans="1:13" s="44" customFormat="1" ht="18.75" thickBot="1">
      <c r="A373" s="152"/>
      <c r="B373" s="71">
        <v>1070</v>
      </c>
      <c r="C373" s="44" t="s">
        <v>374</v>
      </c>
      <c r="F373" s="88"/>
      <c r="G373" s="71" t="s">
        <v>38</v>
      </c>
      <c r="H373" s="80"/>
      <c r="J373" s="44" t="s">
        <v>853</v>
      </c>
      <c r="K373" s="80">
        <f t="shared" si="6"/>
        <v>0</v>
      </c>
      <c r="L373" s="44" t="s">
        <v>375</v>
      </c>
      <c r="M373" s="44" t="s">
        <v>376</v>
      </c>
    </row>
    <row r="374" spans="1:13" s="44" customFormat="1" ht="18.75" thickBot="1">
      <c r="A374" s="152"/>
      <c r="B374" s="71">
        <v>89</v>
      </c>
      <c r="C374" s="44" t="s">
        <v>1589</v>
      </c>
      <c r="F374" s="88"/>
      <c r="G374" s="71" t="s">
        <v>38</v>
      </c>
      <c r="H374" s="80"/>
      <c r="J374" s="44" t="s">
        <v>1401</v>
      </c>
      <c r="K374" s="80">
        <f t="shared" si="6"/>
        <v>0</v>
      </c>
      <c r="L374" s="44" t="s">
        <v>1590</v>
      </c>
      <c r="M374" s="44" t="s">
        <v>1591</v>
      </c>
    </row>
    <row r="375" spans="1:13" s="44" customFormat="1" ht="18.75" thickBot="1">
      <c r="A375" s="152"/>
      <c r="B375" s="71">
        <v>149</v>
      </c>
      <c r="C375" s="44" t="s">
        <v>377</v>
      </c>
      <c r="F375" s="88"/>
      <c r="G375" s="71" t="s">
        <v>38</v>
      </c>
      <c r="H375" s="80"/>
      <c r="J375" s="44" t="s">
        <v>919</v>
      </c>
      <c r="K375" s="80">
        <f t="shared" si="6"/>
        <v>0</v>
      </c>
      <c r="L375" s="44" t="s">
        <v>378</v>
      </c>
      <c r="M375" s="44" t="s">
        <v>379</v>
      </c>
    </row>
    <row r="376" spans="1:13" s="44" customFormat="1" ht="18.75" thickBot="1">
      <c r="A376" s="152"/>
      <c r="B376" s="71">
        <v>501</v>
      </c>
      <c r="C376" s="44" t="s">
        <v>1199</v>
      </c>
      <c r="F376" s="88" t="s">
        <v>79</v>
      </c>
      <c r="G376" s="71" t="s">
        <v>24</v>
      </c>
      <c r="H376" s="80"/>
      <c r="J376" s="44" t="s">
        <v>2384</v>
      </c>
      <c r="K376" s="80">
        <f t="shared" si="6"/>
        <v>0</v>
      </c>
      <c r="L376" s="44" t="s">
        <v>1200</v>
      </c>
      <c r="M376" s="44" t="s">
        <v>1201</v>
      </c>
    </row>
    <row r="377" spans="1:13" s="44" customFormat="1" ht="18.75" thickBot="1">
      <c r="A377" s="152"/>
      <c r="B377" s="71">
        <v>94</v>
      </c>
      <c r="C377" s="181" t="s">
        <v>1729</v>
      </c>
      <c r="F377" s="88" t="s">
        <v>34</v>
      </c>
      <c r="G377" s="71" t="s">
        <v>24</v>
      </c>
      <c r="H377" s="80"/>
      <c r="J377" s="44" t="s">
        <v>877</v>
      </c>
      <c r="K377" s="80">
        <f t="shared" si="6"/>
        <v>0</v>
      </c>
      <c r="L377" s="44" t="s">
        <v>1730</v>
      </c>
      <c r="M377" s="44" t="s">
        <v>1731</v>
      </c>
    </row>
    <row r="378" spans="1:13" s="44" customFormat="1" ht="18.75" thickBot="1">
      <c r="A378" s="152"/>
      <c r="B378" s="71">
        <v>399</v>
      </c>
      <c r="C378" s="180" t="s">
        <v>795</v>
      </c>
      <c r="F378" s="88" t="s">
        <v>34</v>
      </c>
      <c r="G378" s="71" t="s">
        <v>28</v>
      </c>
      <c r="H378" s="80"/>
      <c r="J378" s="44" t="s">
        <v>1030</v>
      </c>
      <c r="K378" s="80">
        <f t="shared" si="6"/>
        <v>0</v>
      </c>
      <c r="L378" s="44" t="s">
        <v>699</v>
      </c>
      <c r="M378" s="44" t="s">
        <v>700</v>
      </c>
    </row>
    <row r="379" spans="1:13" s="44" customFormat="1" ht="18.75" thickBot="1">
      <c r="A379" s="152"/>
      <c r="B379" s="71">
        <v>1491</v>
      </c>
      <c r="C379" s="181" t="s">
        <v>1592</v>
      </c>
      <c r="F379" s="88" t="s">
        <v>34</v>
      </c>
      <c r="G379" s="71" t="s">
        <v>28</v>
      </c>
      <c r="H379" s="80"/>
      <c r="J379" s="44" t="s">
        <v>918</v>
      </c>
      <c r="K379" s="80">
        <f t="shared" si="6"/>
        <v>0</v>
      </c>
      <c r="L379" s="44" t="s">
        <v>1593</v>
      </c>
      <c r="M379" s="44" t="s">
        <v>1594</v>
      </c>
    </row>
    <row r="380" spans="1:13" s="150" customFormat="1" ht="18" customHeight="1" thickBot="1">
      <c r="A380" s="152"/>
      <c r="B380" s="71">
        <v>205</v>
      </c>
      <c r="C380" s="44" t="s">
        <v>1397</v>
      </c>
      <c r="D380" s="44"/>
      <c r="E380" s="44"/>
      <c r="F380" s="88" t="s">
        <v>34</v>
      </c>
      <c r="G380" s="71" t="s">
        <v>24</v>
      </c>
      <c r="H380" s="80"/>
      <c r="I380" s="44"/>
      <c r="J380" s="44" t="s">
        <v>853</v>
      </c>
      <c r="K380" s="80">
        <f t="shared" si="6"/>
        <v>0</v>
      </c>
      <c r="L380" s="44" t="s">
        <v>1398</v>
      </c>
      <c r="M380" s="44" t="s">
        <v>1399</v>
      </c>
    </row>
    <row r="381" spans="1:13" s="44" customFormat="1" ht="18.75" thickBot="1">
      <c r="A381" s="152"/>
      <c r="B381" s="71">
        <v>340</v>
      </c>
      <c r="C381" s="44" t="s">
        <v>1400</v>
      </c>
      <c r="F381" s="88" t="s">
        <v>34</v>
      </c>
      <c r="G381" s="71" t="s">
        <v>24</v>
      </c>
      <c r="H381" s="80"/>
      <c r="J381" s="44" t="s">
        <v>1401</v>
      </c>
      <c r="K381" s="80">
        <f t="shared" si="6"/>
        <v>0</v>
      </c>
      <c r="L381" s="44" t="s">
        <v>1402</v>
      </c>
      <c r="M381" s="44" t="s">
        <v>1403</v>
      </c>
    </row>
    <row r="382" spans="1:13" s="44" customFormat="1" ht="18.75" thickBot="1">
      <c r="A382" s="152"/>
      <c r="B382" s="71">
        <v>374</v>
      </c>
      <c r="C382" s="44" t="s">
        <v>1404</v>
      </c>
      <c r="F382" s="88" t="s">
        <v>34</v>
      </c>
      <c r="G382" s="71" t="s">
        <v>24</v>
      </c>
      <c r="H382" s="80"/>
      <c r="J382" s="44" t="s">
        <v>1582</v>
      </c>
      <c r="K382" s="80">
        <f t="shared" si="6"/>
        <v>0</v>
      </c>
      <c r="L382" s="44" t="s">
        <v>1405</v>
      </c>
      <c r="M382" s="44" t="s">
        <v>1406</v>
      </c>
    </row>
    <row r="383" spans="1:13" s="44" customFormat="1" ht="18.75" thickBot="1">
      <c r="A383" s="152"/>
      <c r="B383" s="71">
        <v>4136</v>
      </c>
      <c r="C383" s="44" t="s">
        <v>2342</v>
      </c>
      <c r="F383" s="88" t="s">
        <v>34</v>
      </c>
      <c r="G383" s="71" t="s">
        <v>24</v>
      </c>
      <c r="H383" s="80"/>
      <c r="J383" s="44" t="s">
        <v>1566</v>
      </c>
      <c r="K383" s="80">
        <f t="shared" si="6"/>
        <v>0</v>
      </c>
      <c r="L383" s="44" t="s">
        <v>380</v>
      </c>
      <c r="M383" s="44" t="s">
        <v>381</v>
      </c>
    </row>
    <row r="384" spans="1:13" s="44" customFormat="1" ht="18.75" thickBot="1">
      <c r="A384" s="152"/>
      <c r="B384" s="71">
        <v>2407</v>
      </c>
      <c r="C384" s="44" t="s">
        <v>382</v>
      </c>
      <c r="F384" s="88" t="s">
        <v>34</v>
      </c>
      <c r="G384" s="71" t="s">
        <v>24</v>
      </c>
      <c r="H384" s="80"/>
      <c r="J384" s="44" t="s">
        <v>894</v>
      </c>
      <c r="K384" s="80">
        <f t="shared" si="6"/>
        <v>0</v>
      </c>
      <c r="L384" s="44" t="s">
        <v>383</v>
      </c>
      <c r="M384" s="44" t="s">
        <v>384</v>
      </c>
    </row>
    <row r="385" spans="1:13" s="44" customFormat="1" ht="18.75" thickBot="1">
      <c r="A385" s="152"/>
      <c r="B385" s="71">
        <v>1451</v>
      </c>
      <c r="C385" s="44" t="s">
        <v>2343</v>
      </c>
      <c r="F385" s="88" t="s">
        <v>34</v>
      </c>
      <c r="G385" s="71" t="s">
        <v>24</v>
      </c>
      <c r="H385" s="80"/>
      <c r="J385" s="44" t="s">
        <v>2385</v>
      </c>
      <c r="K385" s="80">
        <f t="shared" si="6"/>
        <v>0</v>
      </c>
      <c r="L385" s="44" t="s">
        <v>385</v>
      </c>
      <c r="M385" s="44" t="s">
        <v>386</v>
      </c>
    </row>
    <row r="386" spans="1:13" s="44" customFormat="1" ht="18.75" thickBot="1">
      <c r="A386" s="152"/>
      <c r="B386" s="71">
        <v>4404</v>
      </c>
      <c r="C386" s="181" t="s">
        <v>387</v>
      </c>
      <c r="F386" s="88" t="s">
        <v>34</v>
      </c>
      <c r="G386" s="71" t="s">
        <v>24</v>
      </c>
      <c r="H386" s="80"/>
      <c r="J386" s="44" t="s">
        <v>894</v>
      </c>
      <c r="K386" s="80">
        <f t="shared" si="6"/>
        <v>0</v>
      </c>
      <c r="L386" s="44" t="s">
        <v>388</v>
      </c>
      <c r="M386" s="44" t="s">
        <v>389</v>
      </c>
    </row>
    <row r="387" spans="1:13" s="44" customFormat="1" ht="18.75" thickBot="1">
      <c r="A387" s="152"/>
      <c r="B387" s="48"/>
      <c r="C387" s="49" t="s">
        <v>390</v>
      </c>
      <c r="D387" s="49"/>
      <c r="E387" s="49"/>
      <c r="F387" s="156"/>
      <c r="G387" s="48"/>
      <c r="H387" s="63"/>
      <c r="I387" s="49"/>
      <c r="J387" s="49"/>
      <c r="K387" s="80">
        <f t="shared" ref="K387:K411" si="7">IF(I387&lt;&gt;0,A387*I387,A387*H387)</f>
        <v>0</v>
      </c>
      <c r="L387" s="150"/>
      <c r="M387" s="150"/>
    </row>
    <row r="388" spans="1:13" s="44" customFormat="1" ht="18.75" thickBot="1">
      <c r="A388" s="152"/>
      <c r="B388" s="71">
        <v>33</v>
      </c>
      <c r="C388" s="154" t="s">
        <v>391</v>
      </c>
      <c r="F388" s="88"/>
      <c r="G388" s="71" t="s">
        <v>24</v>
      </c>
      <c r="H388" s="80"/>
      <c r="J388" s="44" t="s">
        <v>895</v>
      </c>
      <c r="K388" s="80">
        <f t="shared" ref="K388:K410" si="8">IF(I388&lt;&gt;0,A388*I388,A388*H388)</f>
        <v>0</v>
      </c>
      <c r="L388" s="44" t="s">
        <v>392</v>
      </c>
      <c r="M388" s="44" t="s">
        <v>393</v>
      </c>
    </row>
    <row r="389" spans="1:13" s="44" customFormat="1" ht="18.75" thickBot="1">
      <c r="A389" s="152"/>
      <c r="B389" s="71">
        <v>69</v>
      </c>
      <c r="C389" s="44" t="s">
        <v>394</v>
      </c>
      <c r="F389" s="88"/>
      <c r="G389" s="71" t="s">
        <v>24</v>
      </c>
      <c r="H389" s="80"/>
      <c r="J389" s="44" t="s">
        <v>895</v>
      </c>
      <c r="K389" s="80">
        <f t="shared" si="8"/>
        <v>0</v>
      </c>
      <c r="L389" s="44" t="s">
        <v>395</v>
      </c>
      <c r="M389" s="44" t="s">
        <v>396</v>
      </c>
    </row>
    <row r="390" spans="1:13" s="44" customFormat="1" ht="18.75" thickBot="1">
      <c r="A390" s="152"/>
      <c r="B390" s="71">
        <v>136</v>
      </c>
      <c r="C390" s="44" t="s">
        <v>1036</v>
      </c>
      <c r="F390" s="88"/>
      <c r="G390" s="71" t="s">
        <v>28</v>
      </c>
      <c r="H390" s="80"/>
      <c r="J390" s="44" t="s">
        <v>1262</v>
      </c>
      <c r="K390" s="80">
        <f t="shared" si="8"/>
        <v>0</v>
      </c>
      <c r="L390" s="44" t="s">
        <v>1037</v>
      </c>
      <c r="M390" s="44" t="s">
        <v>1038</v>
      </c>
    </row>
    <row r="391" spans="1:13" s="44" customFormat="1" ht="18.75" thickBot="1">
      <c r="A391" s="152"/>
      <c r="B391" s="71">
        <v>967</v>
      </c>
      <c r="C391" s="44" t="s">
        <v>796</v>
      </c>
      <c r="F391" s="88"/>
      <c r="G391" s="71" t="s">
        <v>28</v>
      </c>
      <c r="H391" s="80"/>
      <c r="J391" s="44" t="s">
        <v>895</v>
      </c>
      <c r="K391" s="80">
        <f t="shared" si="8"/>
        <v>0</v>
      </c>
      <c r="L391" s="44" t="s">
        <v>797</v>
      </c>
      <c r="M391" s="44" t="s">
        <v>798</v>
      </c>
    </row>
    <row r="392" spans="1:13" s="44" customFormat="1" ht="18.75" thickBot="1">
      <c r="A392" s="152"/>
      <c r="B392" s="71">
        <v>521</v>
      </c>
      <c r="C392" s="44" t="s">
        <v>397</v>
      </c>
      <c r="F392" s="88"/>
      <c r="G392" s="71" t="s">
        <v>28</v>
      </c>
      <c r="H392" s="80"/>
      <c r="J392" s="44" t="s">
        <v>895</v>
      </c>
      <c r="K392" s="80">
        <f t="shared" si="8"/>
        <v>0</v>
      </c>
      <c r="L392" s="44" t="s">
        <v>398</v>
      </c>
      <c r="M392" s="44" t="s">
        <v>399</v>
      </c>
    </row>
    <row r="393" spans="1:13" s="44" customFormat="1" ht="18.75" thickBot="1">
      <c r="A393" s="152"/>
      <c r="B393" s="71">
        <v>466</v>
      </c>
      <c r="C393" s="44" t="s">
        <v>400</v>
      </c>
      <c r="F393" s="88"/>
      <c r="G393" s="71" t="s">
        <v>28</v>
      </c>
      <c r="H393" s="80"/>
      <c r="J393" s="44" t="s">
        <v>895</v>
      </c>
      <c r="K393" s="80">
        <f t="shared" si="8"/>
        <v>0</v>
      </c>
      <c r="L393" s="44" t="s">
        <v>401</v>
      </c>
      <c r="M393" s="44" t="s">
        <v>402</v>
      </c>
    </row>
    <row r="394" spans="1:13" s="44" customFormat="1" ht="18.75" thickBot="1">
      <c r="A394" s="152"/>
      <c r="B394" s="71">
        <v>437</v>
      </c>
      <c r="C394" s="44" t="s">
        <v>1258</v>
      </c>
      <c r="F394" s="88"/>
      <c r="G394" s="71" t="s">
        <v>28</v>
      </c>
      <c r="H394" s="80"/>
      <c r="J394" s="44" t="s">
        <v>1042</v>
      </c>
      <c r="K394" s="80">
        <f t="shared" si="8"/>
        <v>0</v>
      </c>
      <c r="L394" s="44" t="s">
        <v>1259</v>
      </c>
      <c r="M394" s="44" t="s">
        <v>1260</v>
      </c>
    </row>
    <row r="395" spans="1:13" s="44" customFormat="1" ht="18.75" thickBot="1">
      <c r="A395" s="152"/>
      <c r="B395" s="71">
        <v>621</v>
      </c>
      <c r="C395" s="44" t="s">
        <v>403</v>
      </c>
      <c r="F395" s="88" t="s">
        <v>34</v>
      </c>
      <c r="G395" s="71" t="s">
        <v>28</v>
      </c>
      <c r="H395" s="80"/>
      <c r="J395" s="44" t="s">
        <v>895</v>
      </c>
      <c r="K395" s="80">
        <f t="shared" si="8"/>
        <v>0</v>
      </c>
      <c r="L395" s="44" t="s">
        <v>404</v>
      </c>
      <c r="M395" s="44" t="s">
        <v>405</v>
      </c>
    </row>
    <row r="396" spans="1:13" s="44" customFormat="1" ht="18.75" thickBot="1">
      <c r="A396" s="152"/>
      <c r="B396" s="71">
        <v>369</v>
      </c>
      <c r="C396" s="44" t="s">
        <v>1039</v>
      </c>
      <c r="F396" s="88"/>
      <c r="G396" s="71" t="s">
        <v>28</v>
      </c>
      <c r="H396" s="80"/>
      <c r="J396" s="44" t="s">
        <v>895</v>
      </c>
      <c r="K396" s="80">
        <f t="shared" si="8"/>
        <v>0</v>
      </c>
      <c r="L396" s="44" t="s">
        <v>1040</v>
      </c>
      <c r="M396" s="44" t="s">
        <v>1041</v>
      </c>
    </row>
    <row r="397" spans="1:13" s="44" customFormat="1" ht="18.75" thickBot="1">
      <c r="A397" s="152"/>
      <c r="B397" s="71">
        <v>366</v>
      </c>
      <c r="C397" s="44" t="s">
        <v>1261</v>
      </c>
      <c r="F397" s="88"/>
      <c r="G397" s="71" t="s">
        <v>28</v>
      </c>
      <c r="H397" s="80"/>
      <c r="J397" s="44" t="s">
        <v>1262</v>
      </c>
      <c r="K397" s="80">
        <f t="shared" si="8"/>
        <v>0</v>
      </c>
      <c r="L397" s="44" t="s">
        <v>1263</v>
      </c>
      <c r="M397" s="44" t="s">
        <v>1264</v>
      </c>
    </row>
    <row r="398" spans="1:13" s="44" customFormat="1" ht="18.75" thickBot="1">
      <c r="A398" s="152"/>
      <c r="B398" s="71">
        <v>92</v>
      </c>
      <c r="C398" s="44" t="s">
        <v>1595</v>
      </c>
      <c r="F398" s="88" t="s">
        <v>34</v>
      </c>
      <c r="G398" s="71" t="s">
        <v>28</v>
      </c>
      <c r="H398" s="80"/>
      <c r="J398" s="44" t="s">
        <v>1042</v>
      </c>
      <c r="K398" s="80">
        <f t="shared" si="8"/>
        <v>0</v>
      </c>
      <c r="L398" s="44" t="s">
        <v>1596</v>
      </c>
      <c r="M398" s="44" t="s">
        <v>1597</v>
      </c>
    </row>
    <row r="399" spans="1:13" s="44" customFormat="1" ht="18.75" thickBot="1">
      <c r="A399" s="152"/>
      <c r="B399" s="71">
        <v>38</v>
      </c>
      <c r="C399" s="44" t="s">
        <v>2223</v>
      </c>
      <c r="F399" s="88" t="s">
        <v>34</v>
      </c>
      <c r="G399" s="71" t="s">
        <v>28</v>
      </c>
      <c r="H399" s="80"/>
      <c r="J399" s="44" t="s">
        <v>895</v>
      </c>
      <c r="K399" s="80">
        <f t="shared" si="8"/>
        <v>0</v>
      </c>
      <c r="L399" s="44" t="s">
        <v>2224</v>
      </c>
      <c r="M399" s="44" t="s">
        <v>2225</v>
      </c>
    </row>
    <row r="400" spans="1:13" s="44" customFormat="1" ht="18.75" thickBot="1">
      <c r="A400" s="152"/>
      <c r="B400" s="71">
        <v>2482</v>
      </c>
      <c r="C400" s="44" t="s">
        <v>406</v>
      </c>
      <c r="F400" s="88"/>
      <c r="G400" s="71" t="s">
        <v>28</v>
      </c>
      <c r="H400" s="80"/>
      <c r="J400" s="44" t="s">
        <v>895</v>
      </c>
      <c r="K400" s="80">
        <f t="shared" si="8"/>
        <v>0</v>
      </c>
      <c r="L400" s="44" t="s">
        <v>407</v>
      </c>
      <c r="M400" s="44" t="s">
        <v>408</v>
      </c>
    </row>
    <row r="401" spans="1:13" s="44" customFormat="1" ht="18.75" thickBot="1">
      <c r="A401" s="152"/>
      <c r="B401" s="71">
        <v>77</v>
      </c>
      <c r="C401" s="44" t="s">
        <v>409</v>
      </c>
      <c r="F401" s="88" t="s">
        <v>34</v>
      </c>
      <c r="G401" s="71" t="s">
        <v>28</v>
      </c>
      <c r="H401" s="80"/>
      <c r="J401" s="44" t="s">
        <v>1042</v>
      </c>
      <c r="K401" s="80">
        <f t="shared" si="8"/>
        <v>0</v>
      </c>
      <c r="L401" s="44" t="s">
        <v>410</v>
      </c>
      <c r="M401" s="44" t="s">
        <v>411</v>
      </c>
    </row>
    <row r="402" spans="1:13" s="150" customFormat="1" ht="18" customHeight="1" thickBot="1">
      <c r="A402" s="152"/>
      <c r="B402" s="71">
        <v>412</v>
      </c>
      <c r="C402" s="44" t="s">
        <v>1732</v>
      </c>
      <c r="D402" s="44"/>
      <c r="E402" s="44"/>
      <c r="F402" s="88"/>
      <c r="G402" s="71" t="s">
        <v>28</v>
      </c>
      <c r="H402" s="80"/>
      <c r="I402" s="44"/>
      <c r="J402" s="44" t="s">
        <v>2386</v>
      </c>
      <c r="K402" s="80">
        <f t="shared" si="8"/>
        <v>0</v>
      </c>
      <c r="L402" s="44" t="s">
        <v>1733</v>
      </c>
      <c r="M402" s="44" t="s">
        <v>1734</v>
      </c>
    </row>
    <row r="403" spans="1:13" s="44" customFormat="1" ht="18.75" thickBot="1">
      <c r="A403" s="152"/>
      <c r="B403" s="71">
        <v>703</v>
      </c>
      <c r="C403" s="44" t="s">
        <v>799</v>
      </c>
      <c r="F403" s="88"/>
      <c r="G403" s="71" t="s">
        <v>28</v>
      </c>
      <c r="H403" s="80"/>
      <c r="J403" s="44" t="s">
        <v>895</v>
      </c>
      <c r="K403" s="80">
        <f t="shared" si="8"/>
        <v>0</v>
      </c>
      <c r="L403" s="44" t="s">
        <v>800</v>
      </c>
      <c r="M403" s="44" t="s">
        <v>801</v>
      </c>
    </row>
    <row r="404" spans="1:13" s="44" customFormat="1" ht="18.75" thickBot="1">
      <c r="A404" s="152"/>
      <c r="B404" s="71">
        <v>680</v>
      </c>
      <c r="C404" s="44" t="s">
        <v>412</v>
      </c>
      <c r="F404" s="88"/>
      <c r="G404" s="71" t="s">
        <v>28</v>
      </c>
      <c r="H404" s="80"/>
      <c r="J404" s="44" t="s">
        <v>895</v>
      </c>
      <c r="K404" s="80">
        <f t="shared" si="8"/>
        <v>0</v>
      </c>
      <c r="L404" s="44" t="s">
        <v>413</v>
      </c>
      <c r="M404" s="44" t="s">
        <v>414</v>
      </c>
    </row>
    <row r="405" spans="1:13" s="44" customFormat="1" ht="18.75" thickBot="1">
      <c r="A405" s="152"/>
      <c r="B405" s="71">
        <v>456</v>
      </c>
      <c r="C405" s="44" t="s">
        <v>1043</v>
      </c>
      <c r="F405" s="88"/>
      <c r="G405" s="71" t="s">
        <v>28</v>
      </c>
      <c r="H405" s="80"/>
      <c r="J405" s="44" t="s">
        <v>895</v>
      </c>
      <c r="K405" s="80">
        <f t="shared" si="8"/>
        <v>0</v>
      </c>
      <c r="L405" s="44" t="s">
        <v>1044</v>
      </c>
      <c r="M405" s="44" t="s">
        <v>1045</v>
      </c>
    </row>
    <row r="406" spans="1:13" s="44" customFormat="1" ht="18.75" thickBot="1">
      <c r="A406" s="152"/>
      <c r="B406" s="71">
        <v>469</v>
      </c>
      <c r="C406" s="44" t="s">
        <v>802</v>
      </c>
      <c r="F406" s="88"/>
      <c r="G406" s="71" t="s">
        <v>28</v>
      </c>
      <c r="H406" s="80"/>
      <c r="J406" s="44" t="s">
        <v>2386</v>
      </c>
      <c r="K406" s="80">
        <f t="shared" si="8"/>
        <v>0</v>
      </c>
      <c r="L406" s="44" t="s">
        <v>803</v>
      </c>
      <c r="M406" s="44" t="s">
        <v>804</v>
      </c>
    </row>
    <row r="407" spans="1:13" s="44" customFormat="1" ht="18.75" thickBot="1">
      <c r="A407" s="152"/>
      <c r="B407" s="71">
        <v>496</v>
      </c>
      <c r="C407" s="44" t="s">
        <v>2330</v>
      </c>
      <c r="F407" s="88" t="s">
        <v>34</v>
      </c>
      <c r="G407" s="71" t="s">
        <v>24</v>
      </c>
      <c r="H407" s="80"/>
      <c r="J407" s="44" t="s">
        <v>2331</v>
      </c>
      <c r="K407" s="80">
        <f t="shared" si="8"/>
        <v>0</v>
      </c>
      <c r="L407" s="44" t="s">
        <v>2333</v>
      </c>
      <c r="M407" s="44" t="s">
        <v>2332</v>
      </c>
    </row>
    <row r="408" spans="1:13" s="44" customFormat="1" ht="18.75" thickBot="1">
      <c r="A408" s="152"/>
      <c r="B408" s="71">
        <v>145</v>
      </c>
      <c r="C408" s="44" t="s">
        <v>1046</v>
      </c>
      <c r="F408" s="88" t="s">
        <v>34</v>
      </c>
      <c r="G408" s="71" t="s">
        <v>24</v>
      </c>
      <c r="H408" s="80"/>
      <c r="J408" s="44" t="s">
        <v>895</v>
      </c>
      <c r="K408" s="80">
        <f t="shared" si="8"/>
        <v>0</v>
      </c>
      <c r="L408" s="44" t="s">
        <v>1047</v>
      </c>
      <c r="M408" s="44" t="s">
        <v>1048</v>
      </c>
    </row>
    <row r="409" spans="1:13" s="44" customFormat="1" ht="18.75" thickBot="1">
      <c r="A409" s="152"/>
      <c r="B409" s="71">
        <v>121</v>
      </c>
      <c r="C409" s="44" t="s">
        <v>415</v>
      </c>
      <c r="F409" s="88" t="s">
        <v>1392</v>
      </c>
      <c r="G409" s="71" t="s">
        <v>24</v>
      </c>
      <c r="H409" s="80"/>
      <c r="J409" s="44" t="s">
        <v>1042</v>
      </c>
      <c r="K409" s="80">
        <f t="shared" si="8"/>
        <v>0</v>
      </c>
      <c r="L409" s="44" t="s">
        <v>416</v>
      </c>
      <c r="M409" s="44" t="s">
        <v>417</v>
      </c>
    </row>
    <row r="410" spans="1:13" s="44" customFormat="1" ht="18.75" thickBot="1">
      <c r="A410" s="152"/>
      <c r="B410" s="71">
        <v>37</v>
      </c>
      <c r="C410" s="44" t="s">
        <v>661</v>
      </c>
      <c r="F410" s="88"/>
      <c r="G410" s="71" t="s">
        <v>24</v>
      </c>
      <c r="H410" s="80"/>
      <c r="J410" s="44" t="s">
        <v>1042</v>
      </c>
      <c r="K410" s="80">
        <f t="shared" si="8"/>
        <v>0</v>
      </c>
      <c r="L410" s="44" t="s">
        <v>662</v>
      </c>
      <c r="M410" s="44" t="s">
        <v>663</v>
      </c>
    </row>
    <row r="411" spans="1:13" s="44" customFormat="1" ht="18.75" thickBot="1">
      <c r="A411" s="152"/>
      <c r="B411" s="48"/>
      <c r="C411" s="49" t="s">
        <v>418</v>
      </c>
      <c r="D411" s="49"/>
      <c r="E411" s="49"/>
      <c r="F411" s="156"/>
      <c r="G411" s="48"/>
      <c r="H411" s="63"/>
      <c r="I411" s="49"/>
      <c r="J411" s="49"/>
      <c r="K411" s="80">
        <f t="shared" si="7"/>
        <v>0</v>
      </c>
      <c r="L411" s="150"/>
      <c r="M411" s="150"/>
    </row>
    <row r="412" spans="1:13" s="44" customFormat="1" ht="18.75" thickBot="1">
      <c r="A412" s="152"/>
      <c r="B412" s="71">
        <v>286</v>
      </c>
      <c r="C412" s="44" t="s">
        <v>1049</v>
      </c>
      <c r="F412" s="88" t="s">
        <v>34</v>
      </c>
      <c r="G412" s="71" t="s">
        <v>28</v>
      </c>
      <c r="H412" s="80"/>
      <c r="J412" s="44" t="s">
        <v>1959</v>
      </c>
      <c r="K412" s="80">
        <f t="shared" ref="K412:K475" si="9">IF(I412&lt;&gt;0,A412*I412,A412*H412)</f>
        <v>0</v>
      </c>
      <c r="L412" s="44" t="s">
        <v>1050</v>
      </c>
      <c r="M412" s="44" t="s">
        <v>1051</v>
      </c>
    </row>
    <row r="413" spans="1:13" s="44" customFormat="1" ht="18.75" thickBot="1">
      <c r="A413" s="152"/>
      <c r="B413" s="71">
        <v>65</v>
      </c>
      <c r="C413" s="44" t="s">
        <v>2491</v>
      </c>
      <c r="F413" s="88" t="s">
        <v>34</v>
      </c>
      <c r="G413" s="71" t="s">
        <v>28</v>
      </c>
      <c r="H413" s="80"/>
      <c r="J413" s="44" t="s">
        <v>1231</v>
      </c>
      <c r="K413" s="80">
        <f t="shared" si="9"/>
        <v>0</v>
      </c>
      <c r="L413" s="44" t="s">
        <v>2492</v>
      </c>
      <c r="M413" s="44" t="s">
        <v>2493</v>
      </c>
    </row>
    <row r="414" spans="1:13" s="44" customFormat="1" ht="18.75" thickBot="1">
      <c r="A414" s="152"/>
      <c r="B414" s="71">
        <v>175</v>
      </c>
      <c r="C414" s="44" t="s">
        <v>1265</v>
      </c>
      <c r="F414" s="88"/>
      <c r="G414" s="71" t="s">
        <v>28</v>
      </c>
      <c r="H414" s="80"/>
      <c r="J414" s="44" t="s">
        <v>900</v>
      </c>
      <c r="K414" s="80">
        <f t="shared" si="9"/>
        <v>0</v>
      </c>
      <c r="L414" s="44" t="s">
        <v>1266</v>
      </c>
      <c r="M414" s="44" t="s">
        <v>1267</v>
      </c>
    </row>
    <row r="415" spans="1:13" s="44" customFormat="1" ht="18.75" thickBot="1">
      <c r="A415" s="152"/>
      <c r="B415" s="71">
        <v>94</v>
      </c>
      <c r="C415" s="183" t="s">
        <v>2050</v>
      </c>
      <c r="F415" s="88" t="s">
        <v>34</v>
      </c>
      <c r="G415" s="71" t="s">
        <v>28</v>
      </c>
      <c r="H415" s="80"/>
      <c r="J415" s="44" t="s">
        <v>900</v>
      </c>
      <c r="K415" s="80">
        <f t="shared" si="9"/>
        <v>0</v>
      </c>
      <c r="L415" s="44" t="s">
        <v>2051</v>
      </c>
      <c r="M415" s="44" t="s">
        <v>2052</v>
      </c>
    </row>
    <row r="416" spans="1:13" s="44" customFormat="1" ht="18.75" thickBot="1">
      <c r="A416" s="152"/>
      <c r="B416" s="71">
        <v>293</v>
      </c>
      <c r="C416" s="44" t="s">
        <v>2226</v>
      </c>
      <c r="F416" s="88"/>
      <c r="G416" s="71" t="s">
        <v>28</v>
      </c>
      <c r="H416" s="80"/>
      <c r="J416" s="44" t="s">
        <v>856</v>
      </c>
      <c r="K416" s="80">
        <f t="shared" si="9"/>
        <v>0</v>
      </c>
      <c r="L416" s="44" t="s">
        <v>2227</v>
      </c>
      <c r="M416" s="44" t="s">
        <v>2228</v>
      </c>
    </row>
    <row r="417" spans="1:13" s="44" customFormat="1" ht="18.75" thickBot="1">
      <c r="A417" s="152"/>
      <c r="B417" s="71">
        <v>427</v>
      </c>
      <c r="C417" s="44" t="s">
        <v>1407</v>
      </c>
      <c r="F417" s="88"/>
      <c r="G417" s="71" t="s">
        <v>86</v>
      </c>
      <c r="H417" s="80"/>
      <c r="J417" s="44" t="s">
        <v>899</v>
      </c>
      <c r="K417" s="80">
        <f t="shared" si="9"/>
        <v>0</v>
      </c>
      <c r="L417" s="44" t="s">
        <v>1408</v>
      </c>
      <c r="M417" s="44" t="s">
        <v>1409</v>
      </c>
    </row>
    <row r="418" spans="1:13" s="44" customFormat="1" ht="18.75" thickBot="1">
      <c r="A418" s="152"/>
      <c r="B418" s="71">
        <v>200</v>
      </c>
      <c r="C418" s="44" t="s">
        <v>1268</v>
      </c>
      <c r="F418" s="88"/>
      <c r="G418" s="71" t="s">
        <v>86</v>
      </c>
      <c r="H418" s="80"/>
      <c r="J418" s="44" t="s">
        <v>899</v>
      </c>
      <c r="K418" s="80">
        <f t="shared" si="9"/>
        <v>0</v>
      </c>
      <c r="L418" s="44" t="s">
        <v>1270</v>
      </c>
      <c r="M418" s="44" t="s">
        <v>1271</v>
      </c>
    </row>
    <row r="419" spans="1:13" s="44" customFormat="1" ht="18.75" thickBot="1">
      <c r="A419" s="152"/>
      <c r="B419" s="71">
        <v>359</v>
      </c>
      <c r="C419" s="44" t="s">
        <v>1272</v>
      </c>
      <c r="F419" s="88"/>
      <c r="G419" s="71" t="s">
        <v>86</v>
      </c>
      <c r="H419" s="80"/>
      <c r="J419" s="44" t="s">
        <v>899</v>
      </c>
      <c r="K419" s="80">
        <f t="shared" si="9"/>
        <v>0</v>
      </c>
      <c r="L419" s="44" t="s">
        <v>1273</v>
      </c>
      <c r="M419" s="44" t="s">
        <v>1274</v>
      </c>
    </row>
    <row r="420" spans="1:13" s="44" customFormat="1" ht="18.75" thickBot="1">
      <c r="A420" s="152"/>
      <c r="B420" s="71">
        <v>368</v>
      </c>
      <c r="C420" s="44" t="s">
        <v>1275</v>
      </c>
      <c r="F420" s="88"/>
      <c r="G420" s="71" t="s">
        <v>86</v>
      </c>
      <c r="H420" s="80"/>
      <c r="J420" s="44" t="s">
        <v>899</v>
      </c>
      <c r="K420" s="80">
        <f t="shared" si="9"/>
        <v>0</v>
      </c>
      <c r="L420" s="44" t="s">
        <v>1276</v>
      </c>
      <c r="M420" s="44" t="s">
        <v>1277</v>
      </c>
    </row>
    <row r="421" spans="1:13" s="44" customFormat="1" ht="18.75" thickBot="1">
      <c r="A421" s="152"/>
      <c r="B421" s="71">
        <v>1349</v>
      </c>
      <c r="C421" s="44" t="s">
        <v>1052</v>
      </c>
      <c r="F421" s="88"/>
      <c r="G421" s="71" t="s">
        <v>86</v>
      </c>
      <c r="H421" s="80"/>
      <c r="J421" s="44" t="s">
        <v>899</v>
      </c>
      <c r="K421" s="80">
        <f t="shared" si="9"/>
        <v>0</v>
      </c>
      <c r="L421" s="44" t="s">
        <v>1053</v>
      </c>
      <c r="M421" s="44" t="s">
        <v>1054</v>
      </c>
    </row>
    <row r="422" spans="1:13" s="44" customFormat="1" ht="18.75" thickBot="1">
      <c r="A422" s="152"/>
      <c r="B422" s="71">
        <v>1231</v>
      </c>
      <c r="C422" s="181" t="s">
        <v>1055</v>
      </c>
      <c r="F422" s="88"/>
      <c r="G422" s="71" t="s">
        <v>86</v>
      </c>
      <c r="H422" s="80"/>
      <c r="J422" s="44" t="s">
        <v>898</v>
      </c>
      <c r="K422" s="80">
        <f t="shared" si="9"/>
        <v>0</v>
      </c>
      <c r="L422" s="44" t="s">
        <v>1056</v>
      </c>
      <c r="M422" s="44" t="s">
        <v>1057</v>
      </c>
    </row>
    <row r="423" spans="1:13" s="44" customFormat="1" ht="18.75" thickBot="1">
      <c r="A423" s="152"/>
      <c r="B423" s="71">
        <v>208</v>
      </c>
      <c r="C423" s="44" t="s">
        <v>710</v>
      </c>
      <c r="F423" s="88"/>
      <c r="G423" s="71" t="s">
        <v>28</v>
      </c>
      <c r="H423" s="80"/>
      <c r="J423" s="44" t="s">
        <v>899</v>
      </c>
      <c r="K423" s="80">
        <f t="shared" si="9"/>
        <v>0</v>
      </c>
      <c r="L423" s="44" t="s">
        <v>711</v>
      </c>
      <c r="M423" s="44" t="s">
        <v>712</v>
      </c>
    </row>
    <row r="424" spans="1:13" s="44" customFormat="1" ht="18.75" thickBot="1">
      <c r="A424" s="152"/>
      <c r="B424" s="71">
        <v>406</v>
      </c>
      <c r="C424" s="181" t="s">
        <v>1735</v>
      </c>
      <c r="F424" s="88" t="s">
        <v>34</v>
      </c>
      <c r="G424" s="71" t="s">
        <v>86</v>
      </c>
      <c r="H424" s="80"/>
      <c r="J424" s="44" t="s">
        <v>911</v>
      </c>
      <c r="K424" s="80">
        <f t="shared" si="9"/>
        <v>0</v>
      </c>
      <c r="L424" s="44" t="s">
        <v>1736</v>
      </c>
      <c r="M424" s="44" t="s">
        <v>1737</v>
      </c>
    </row>
    <row r="425" spans="1:13" s="44" customFormat="1" ht="18.75" thickBot="1">
      <c r="A425" s="152"/>
      <c r="B425" s="71">
        <v>297</v>
      </c>
      <c r="C425" s="181" t="s">
        <v>2387</v>
      </c>
      <c r="F425" s="88" t="s">
        <v>2566</v>
      </c>
      <c r="G425" s="71" t="s">
        <v>86</v>
      </c>
      <c r="H425" s="80"/>
      <c r="J425" s="44" t="s">
        <v>897</v>
      </c>
      <c r="K425" s="80">
        <f t="shared" si="9"/>
        <v>0</v>
      </c>
      <c r="L425" s="44" t="s">
        <v>2388</v>
      </c>
      <c r="M425" s="44" t="s">
        <v>2389</v>
      </c>
    </row>
    <row r="426" spans="1:13" s="44" customFormat="1" ht="18.75" thickBot="1">
      <c r="A426" s="152"/>
      <c r="B426" s="71">
        <v>680</v>
      </c>
      <c r="C426" s="181" t="s">
        <v>1899</v>
      </c>
      <c r="F426" s="88" t="s">
        <v>34</v>
      </c>
      <c r="G426" s="71" t="s">
        <v>86</v>
      </c>
      <c r="H426" s="80"/>
      <c r="J426" s="44" t="s">
        <v>907</v>
      </c>
      <c r="K426" s="80">
        <f t="shared" si="9"/>
        <v>0</v>
      </c>
      <c r="L426" s="44" t="s">
        <v>1900</v>
      </c>
      <c r="M426" s="44" t="s">
        <v>1901</v>
      </c>
    </row>
    <row r="427" spans="1:13" s="44" customFormat="1" ht="18.75" thickBot="1">
      <c r="A427" s="152"/>
      <c r="B427" s="71">
        <v>98</v>
      </c>
      <c r="C427" s="44" t="s">
        <v>1902</v>
      </c>
      <c r="F427" s="88"/>
      <c r="G427" s="71" t="s">
        <v>86</v>
      </c>
      <c r="H427" s="80"/>
      <c r="J427" s="44" t="s">
        <v>1903</v>
      </c>
      <c r="K427" s="80">
        <f t="shared" si="9"/>
        <v>0</v>
      </c>
      <c r="L427" s="44" t="s">
        <v>1904</v>
      </c>
      <c r="M427" s="44" t="s">
        <v>1905</v>
      </c>
    </row>
    <row r="428" spans="1:13" s="44" customFormat="1" ht="18.75" thickBot="1">
      <c r="A428" s="152"/>
      <c r="B428" s="71">
        <v>402</v>
      </c>
      <c r="C428" s="44" t="s">
        <v>1598</v>
      </c>
      <c r="F428" s="88"/>
      <c r="G428" s="71" t="s">
        <v>86</v>
      </c>
      <c r="H428" s="80"/>
      <c r="J428" s="44" t="s">
        <v>1063</v>
      </c>
      <c r="K428" s="80">
        <f t="shared" si="9"/>
        <v>0</v>
      </c>
      <c r="L428" s="44" t="s">
        <v>1599</v>
      </c>
      <c r="M428" s="44" t="s">
        <v>1600</v>
      </c>
    </row>
    <row r="429" spans="1:13" s="44" customFormat="1" ht="18.75" thickBot="1">
      <c r="A429" s="152"/>
      <c r="B429" s="71">
        <v>874</v>
      </c>
      <c r="C429" s="44" t="s">
        <v>1410</v>
      </c>
      <c r="F429" s="88"/>
      <c r="G429" s="71" t="s">
        <v>86</v>
      </c>
      <c r="H429" s="80"/>
      <c r="J429" s="44" t="s">
        <v>1269</v>
      </c>
      <c r="K429" s="80">
        <f t="shared" si="9"/>
        <v>0</v>
      </c>
      <c r="L429" s="44" t="s">
        <v>1411</v>
      </c>
      <c r="M429" s="44" t="s">
        <v>1412</v>
      </c>
    </row>
    <row r="430" spans="1:13" s="44" customFormat="1" ht="18.75" thickBot="1">
      <c r="A430" s="152"/>
      <c r="B430" s="71">
        <v>40</v>
      </c>
      <c r="C430" s="44" t="s">
        <v>2229</v>
      </c>
      <c r="F430" s="88"/>
      <c r="G430" s="71" t="s">
        <v>86</v>
      </c>
      <c r="H430" s="80"/>
      <c r="J430" s="44" t="s">
        <v>1269</v>
      </c>
      <c r="K430" s="80">
        <f t="shared" si="9"/>
        <v>0</v>
      </c>
      <c r="L430" s="44" t="s">
        <v>2230</v>
      </c>
      <c r="M430" s="44" t="s">
        <v>2231</v>
      </c>
    </row>
    <row r="431" spans="1:13" s="44" customFormat="1" ht="18.75" thickBot="1">
      <c r="A431" s="152"/>
      <c r="B431" s="71">
        <v>298</v>
      </c>
      <c r="C431" s="44" t="s">
        <v>1601</v>
      </c>
      <c r="F431" s="88"/>
      <c r="G431" s="71" t="s">
        <v>28</v>
      </c>
      <c r="H431" s="80"/>
      <c r="J431" s="44" t="s">
        <v>899</v>
      </c>
      <c r="K431" s="80">
        <f t="shared" si="9"/>
        <v>0</v>
      </c>
      <c r="L431" s="44" t="s">
        <v>1602</v>
      </c>
      <c r="M431" s="44" t="s">
        <v>1603</v>
      </c>
    </row>
    <row r="432" spans="1:13" s="44" customFormat="1" ht="18.75" thickBot="1">
      <c r="A432" s="152"/>
      <c r="B432" s="71">
        <v>89</v>
      </c>
      <c r="C432" s="44" t="s">
        <v>419</v>
      </c>
      <c r="F432" s="88"/>
      <c r="G432" s="71" t="s">
        <v>86</v>
      </c>
      <c r="H432" s="80"/>
      <c r="J432" s="44" t="s">
        <v>912</v>
      </c>
      <c r="K432" s="80">
        <f t="shared" si="9"/>
        <v>0</v>
      </c>
      <c r="L432" s="44" t="s">
        <v>805</v>
      </c>
      <c r="M432" s="44" t="s">
        <v>806</v>
      </c>
    </row>
    <row r="433" spans="1:13" s="44" customFormat="1" ht="18.75" thickBot="1">
      <c r="A433" s="152"/>
      <c r="B433" s="71">
        <v>442</v>
      </c>
      <c r="C433" s="44" t="s">
        <v>419</v>
      </c>
      <c r="F433" s="88"/>
      <c r="G433" s="71" t="s">
        <v>28</v>
      </c>
      <c r="H433" s="80"/>
      <c r="J433" s="44" t="s">
        <v>899</v>
      </c>
      <c r="K433" s="80">
        <f t="shared" si="9"/>
        <v>0</v>
      </c>
      <c r="L433" s="44" t="s">
        <v>420</v>
      </c>
      <c r="M433" s="44" t="s">
        <v>421</v>
      </c>
    </row>
    <row r="434" spans="1:13" s="44" customFormat="1" ht="18.75" thickBot="1">
      <c r="A434" s="152"/>
      <c r="B434" s="71">
        <v>570</v>
      </c>
      <c r="C434" s="44" t="s">
        <v>1413</v>
      </c>
      <c r="F434" s="88" t="s">
        <v>34</v>
      </c>
      <c r="G434" s="71" t="s">
        <v>28</v>
      </c>
      <c r="H434" s="80"/>
      <c r="J434" s="44" t="s">
        <v>898</v>
      </c>
      <c r="K434" s="80">
        <f t="shared" si="9"/>
        <v>0</v>
      </c>
      <c r="L434" s="44" t="s">
        <v>1414</v>
      </c>
      <c r="M434" s="44" t="s">
        <v>1415</v>
      </c>
    </row>
    <row r="435" spans="1:13" s="44" customFormat="1" ht="18.75" thickBot="1">
      <c r="A435" s="152"/>
      <c r="B435" s="71">
        <v>321</v>
      </c>
      <c r="C435" s="44" t="s">
        <v>2232</v>
      </c>
      <c r="F435" s="88"/>
      <c r="G435" s="71" t="s">
        <v>28</v>
      </c>
      <c r="H435" s="80"/>
      <c r="J435" s="44" t="s">
        <v>899</v>
      </c>
      <c r="K435" s="80">
        <f t="shared" si="9"/>
        <v>0</v>
      </c>
      <c r="L435" s="44" t="s">
        <v>2233</v>
      </c>
      <c r="M435" s="44" t="s">
        <v>2234</v>
      </c>
    </row>
    <row r="436" spans="1:13" s="44" customFormat="1" ht="18.75" thickBot="1">
      <c r="A436" s="152"/>
      <c r="B436" s="71">
        <v>700</v>
      </c>
      <c r="C436" s="181" t="s">
        <v>1604</v>
      </c>
      <c r="F436" s="88" t="s">
        <v>1392</v>
      </c>
      <c r="G436" s="71" t="s">
        <v>86</v>
      </c>
      <c r="H436" s="80"/>
      <c r="J436" s="44" t="s">
        <v>900</v>
      </c>
      <c r="K436" s="80">
        <f t="shared" si="9"/>
        <v>0</v>
      </c>
      <c r="L436" s="44" t="s">
        <v>1605</v>
      </c>
      <c r="M436" s="44" t="s">
        <v>1606</v>
      </c>
    </row>
    <row r="437" spans="1:13" s="44" customFormat="1" ht="18.75" thickBot="1">
      <c r="A437" s="152"/>
      <c r="B437" s="71">
        <v>34</v>
      </c>
      <c r="C437" s="44" t="s">
        <v>1607</v>
      </c>
      <c r="F437" s="88" t="s">
        <v>1392</v>
      </c>
      <c r="G437" s="71" t="s">
        <v>86</v>
      </c>
      <c r="H437" s="80"/>
      <c r="J437" s="44" t="s">
        <v>898</v>
      </c>
      <c r="K437" s="80">
        <f t="shared" si="9"/>
        <v>0</v>
      </c>
      <c r="L437" s="44" t="s">
        <v>1608</v>
      </c>
      <c r="M437" s="44" t="s">
        <v>1609</v>
      </c>
    </row>
    <row r="438" spans="1:13" s="44" customFormat="1" ht="18.75" thickBot="1">
      <c r="A438" s="152"/>
      <c r="B438" s="71">
        <v>92</v>
      </c>
      <c r="C438" s="44" t="s">
        <v>2235</v>
      </c>
      <c r="F438" s="88"/>
      <c r="G438" s="71" t="s">
        <v>28</v>
      </c>
      <c r="H438" s="80"/>
      <c r="J438" s="44" t="s">
        <v>911</v>
      </c>
      <c r="K438" s="80">
        <f t="shared" si="9"/>
        <v>0</v>
      </c>
      <c r="L438" s="44" t="s">
        <v>2236</v>
      </c>
      <c r="M438" s="44" t="s">
        <v>2237</v>
      </c>
    </row>
    <row r="439" spans="1:13" s="44" customFormat="1" ht="18.75" thickBot="1">
      <c r="A439" s="152"/>
      <c r="B439" s="71">
        <v>645</v>
      </c>
      <c r="C439" s="181" t="s">
        <v>1610</v>
      </c>
      <c r="F439" s="88" t="s">
        <v>34</v>
      </c>
      <c r="G439" s="71" t="s">
        <v>28</v>
      </c>
      <c r="H439" s="80"/>
      <c r="J439" s="44" t="s">
        <v>856</v>
      </c>
      <c r="K439" s="80">
        <f t="shared" si="9"/>
        <v>0</v>
      </c>
      <c r="L439" s="44" t="s">
        <v>1611</v>
      </c>
      <c r="M439" s="44" t="s">
        <v>1612</v>
      </c>
    </row>
    <row r="440" spans="1:13" s="44" customFormat="1" ht="18.75" thickBot="1">
      <c r="A440" s="152"/>
      <c r="B440" s="71">
        <v>249</v>
      </c>
      <c r="C440" s="44" t="s">
        <v>2490</v>
      </c>
      <c r="F440" s="88"/>
      <c r="G440" s="71" t="s">
        <v>86</v>
      </c>
      <c r="H440" s="80"/>
      <c r="J440" s="44" t="s">
        <v>899</v>
      </c>
      <c r="K440" s="80">
        <f t="shared" si="9"/>
        <v>0</v>
      </c>
      <c r="L440" s="44" t="s">
        <v>1202</v>
      </c>
      <c r="M440" s="44" t="s">
        <v>1203</v>
      </c>
    </row>
    <row r="441" spans="1:13" s="44" customFormat="1" ht="18.75" thickBot="1">
      <c r="A441" s="152"/>
      <c r="B441" s="71">
        <v>499</v>
      </c>
      <c r="C441" s="44" t="s">
        <v>1416</v>
      </c>
      <c r="F441" s="88"/>
      <c r="G441" s="71" t="s">
        <v>28</v>
      </c>
      <c r="H441" s="80"/>
      <c r="J441" s="44" t="s">
        <v>898</v>
      </c>
      <c r="K441" s="80">
        <f t="shared" si="9"/>
        <v>0</v>
      </c>
      <c r="L441" s="44" t="s">
        <v>1417</v>
      </c>
      <c r="M441" s="44" t="s">
        <v>1418</v>
      </c>
    </row>
    <row r="442" spans="1:13" s="44" customFormat="1" ht="18.75" thickBot="1">
      <c r="A442" s="152"/>
      <c r="B442" s="71">
        <v>360</v>
      </c>
      <c r="C442" s="44" t="s">
        <v>1419</v>
      </c>
      <c r="F442" s="88"/>
      <c r="G442" s="71" t="s">
        <v>28</v>
      </c>
      <c r="H442" s="80"/>
      <c r="J442" s="44" t="s">
        <v>898</v>
      </c>
      <c r="K442" s="80">
        <f t="shared" si="9"/>
        <v>0</v>
      </c>
      <c r="L442" s="44" t="s">
        <v>1420</v>
      </c>
      <c r="M442" s="44" t="s">
        <v>1421</v>
      </c>
    </row>
    <row r="443" spans="1:13" s="44" customFormat="1" ht="18.75" thickBot="1">
      <c r="A443" s="152"/>
      <c r="B443" s="71">
        <v>404</v>
      </c>
      <c r="C443" s="44" t="s">
        <v>1422</v>
      </c>
      <c r="F443" s="88"/>
      <c r="G443" s="71" t="s">
        <v>28</v>
      </c>
      <c r="H443" s="80"/>
      <c r="J443" s="44" t="s">
        <v>898</v>
      </c>
      <c r="K443" s="80">
        <f t="shared" si="9"/>
        <v>0</v>
      </c>
      <c r="L443" s="44" t="s">
        <v>1423</v>
      </c>
      <c r="M443" s="44" t="s">
        <v>1424</v>
      </c>
    </row>
    <row r="444" spans="1:13" s="44" customFormat="1" ht="18.75" thickBot="1">
      <c r="A444" s="152"/>
      <c r="B444" s="71">
        <v>1110</v>
      </c>
      <c r="C444" s="44" t="s">
        <v>1425</v>
      </c>
      <c r="F444" s="88"/>
      <c r="G444" s="71" t="s">
        <v>28</v>
      </c>
      <c r="H444" s="80"/>
      <c r="J444" s="44" t="s">
        <v>898</v>
      </c>
      <c r="K444" s="80">
        <f t="shared" si="9"/>
        <v>0</v>
      </c>
      <c r="L444" s="44" t="s">
        <v>1426</v>
      </c>
      <c r="M444" s="44" t="s">
        <v>1427</v>
      </c>
    </row>
    <row r="445" spans="1:13" s="44" customFormat="1" ht="18.75" thickBot="1">
      <c r="A445" s="152"/>
      <c r="B445" s="71">
        <v>387</v>
      </c>
      <c r="C445" s="44" t="s">
        <v>1428</v>
      </c>
      <c r="F445" s="88"/>
      <c r="G445" s="71" t="s">
        <v>28</v>
      </c>
      <c r="H445" s="80"/>
      <c r="J445" s="44" t="s">
        <v>898</v>
      </c>
      <c r="K445" s="80">
        <f t="shared" si="9"/>
        <v>0</v>
      </c>
      <c r="L445" s="44" t="s">
        <v>1429</v>
      </c>
      <c r="M445" s="44" t="s">
        <v>1430</v>
      </c>
    </row>
    <row r="446" spans="1:13" s="44" customFormat="1" ht="18.75" thickBot="1">
      <c r="A446" s="152"/>
      <c r="B446" s="71">
        <v>1803</v>
      </c>
      <c r="C446" s="44" t="s">
        <v>422</v>
      </c>
      <c r="F446" s="88"/>
      <c r="G446" s="71" t="s">
        <v>86</v>
      </c>
      <c r="H446" s="80"/>
      <c r="J446" s="44" t="s">
        <v>899</v>
      </c>
      <c r="K446" s="80">
        <f t="shared" si="9"/>
        <v>0</v>
      </c>
      <c r="L446" s="44" t="s">
        <v>2390</v>
      </c>
      <c r="M446" s="44" t="s">
        <v>2391</v>
      </c>
    </row>
    <row r="447" spans="1:13" s="44" customFormat="1" ht="18.75" thickBot="1">
      <c r="A447" s="152"/>
      <c r="B447" s="71">
        <v>1669</v>
      </c>
      <c r="C447" s="44" t="s">
        <v>422</v>
      </c>
      <c r="F447" s="88"/>
      <c r="G447" s="71" t="s">
        <v>28</v>
      </c>
      <c r="H447" s="80"/>
      <c r="J447" s="44" t="s">
        <v>898</v>
      </c>
      <c r="K447" s="80">
        <f t="shared" si="9"/>
        <v>0</v>
      </c>
      <c r="L447" s="44" t="s">
        <v>423</v>
      </c>
      <c r="M447" s="44" t="s">
        <v>424</v>
      </c>
    </row>
    <row r="448" spans="1:13" s="44" customFormat="1" ht="18.75" thickBot="1">
      <c r="A448" s="152"/>
      <c r="B448" s="71">
        <v>1580</v>
      </c>
      <c r="C448" s="44" t="s">
        <v>1431</v>
      </c>
      <c r="F448" s="88"/>
      <c r="G448" s="71" t="s">
        <v>86</v>
      </c>
      <c r="H448" s="80"/>
      <c r="J448" s="44" t="s">
        <v>898</v>
      </c>
      <c r="K448" s="80">
        <f t="shared" si="9"/>
        <v>0</v>
      </c>
      <c r="L448" s="44" t="s">
        <v>1434</v>
      </c>
      <c r="M448" s="44" t="s">
        <v>1435</v>
      </c>
    </row>
    <row r="449" spans="1:13" s="44" customFormat="1" ht="18.75" thickBot="1">
      <c r="A449" s="152"/>
      <c r="B449" s="71">
        <v>1763</v>
      </c>
      <c r="C449" s="44" t="s">
        <v>1431</v>
      </c>
      <c r="F449" s="88"/>
      <c r="G449" s="71" t="s">
        <v>28</v>
      </c>
      <c r="H449" s="80"/>
      <c r="J449" s="44" t="s">
        <v>898</v>
      </c>
      <c r="K449" s="80">
        <f t="shared" si="9"/>
        <v>0</v>
      </c>
      <c r="L449" s="44" t="s">
        <v>1432</v>
      </c>
      <c r="M449" s="44" t="s">
        <v>1433</v>
      </c>
    </row>
    <row r="450" spans="1:13" s="44" customFormat="1" ht="18.75" thickBot="1">
      <c r="A450" s="152"/>
      <c r="B450" s="71">
        <v>461</v>
      </c>
      <c r="C450" s="44" t="s">
        <v>1436</v>
      </c>
      <c r="F450" s="88"/>
      <c r="G450" s="71" t="s">
        <v>28</v>
      </c>
      <c r="H450" s="80"/>
      <c r="J450" s="44" t="s">
        <v>899</v>
      </c>
      <c r="K450" s="80">
        <f t="shared" si="9"/>
        <v>0</v>
      </c>
      <c r="L450" s="44" t="s">
        <v>1437</v>
      </c>
      <c r="M450" s="44" t="s">
        <v>1438</v>
      </c>
    </row>
    <row r="451" spans="1:13" s="44" customFormat="1" ht="18.75" thickBot="1">
      <c r="A451" s="152"/>
      <c r="B451" s="71">
        <v>435</v>
      </c>
      <c r="C451" s="44" t="s">
        <v>1439</v>
      </c>
      <c r="F451" s="88"/>
      <c r="G451" s="71" t="s">
        <v>28</v>
      </c>
      <c r="H451" s="80"/>
      <c r="J451" s="44" t="s">
        <v>898</v>
      </c>
      <c r="K451" s="80">
        <f t="shared" si="9"/>
        <v>0</v>
      </c>
      <c r="L451" s="44" t="s">
        <v>1440</v>
      </c>
      <c r="M451" s="44" t="s">
        <v>1441</v>
      </c>
    </row>
    <row r="452" spans="1:13" s="44" customFormat="1" ht="18.75" thickBot="1">
      <c r="A452" s="152"/>
      <c r="B452" s="71">
        <v>234</v>
      </c>
      <c r="C452" s="44" t="s">
        <v>1613</v>
      </c>
      <c r="F452" s="88"/>
      <c r="G452" s="71" t="s">
        <v>28</v>
      </c>
      <c r="H452" s="80"/>
      <c r="J452" s="44" t="s">
        <v>898</v>
      </c>
      <c r="K452" s="80">
        <f t="shared" si="9"/>
        <v>0</v>
      </c>
      <c r="L452" s="44" t="s">
        <v>1614</v>
      </c>
      <c r="M452" s="44" t="s">
        <v>1615</v>
      </c>
    </row>
    <row r="453" spans="1:13" s="44" customFormat="1" ht="18.75" thickBot="1">
      <c r="A453" s="152"/>
      <c r="B453" s="71">
        <v>1002</v>
      </c>
      <c r="C453" s="44" t="s">
        <v>425</v>
      </c>
      <c r="F453" s="88"/>
      <c r="G453" s="71" t="s">
        <v>86</v>
      </c>
      <c r="H453" s="80"/>
      <c r="J453" s="44" t="s">
        <v>898</v>
      </c>
      <c r="K453" s="80">
        <f t="shared" si="9"/>
        <v>0</v>
      </c>
      <c r="L453" s="44" t="s">
        <v>1204</v>
      </c>
      <c r="M453" s="44" t="s">
        <v>1205</v>
      </c>
    </row>
    <row r="454" spans="1:13" s="44" customFormat="1" ht="18.75" thickBot="1">
      <c r="A454" s="152"/>
      <c r="B454" s="71">
        <v>1634</v>
      </c>
      <c r="C454" s="44" t="s">
        <v>425</v>
      </c>
      <c r="F454" s="88"/>
      <c r="G454" s="71" t="s">
        <v>28</v>
      </c>
      <c r="H454" s="80"/>
      <c r="J454" s="44" t="s">
        <v>898</v>
      </c>
      <c r="K454" s="80">
        <f t="shared" si="9"/>
        <v>0</v>
      </c>
      <c r="L454" s="44" t="s">
        <v>426</v>
      </c>
      <c r="M454" s="44" t="s">
        <v>427</v>
      </c>
    </row>
    <row r="455" spans="1:13" s="44" customFormat="1" ht="18.75" thickBot="1">
      <c r="A455" s="152"/>
      <c r="B455" s="71">
        <v>310</v>
      </c>
      <c r="C455" s="44" t="s">
        <v>1442</v>
      </c>
      <c r="F455" s="88"/>
      <c r="G455" s="71" t="s">
        <v>28</v>
      </c>
      <c r="H455" s="80"/>
      <c r="J455" s="44" t="s">
        <v>898</v>
      </c>
      <c r="K455" s="80">
        <f t="shared" si="9"/>
        <v>0</v>
      </c>
      <c r="L455" s="44" t="s">
        <v>1443</v>
      </c>
      <c r="M455" s="44" t="s">
        <v>1444</v>
      </c>
    </row>
    <row r="456" spans="1:13" s="44" customFormat="1" ht="18.75" thickBot="1">
      <c r="A456" s="152"/>
      <c r="B456" s="71">
        <v>1098</v>
      </c>
      <c r="C456" s="44" t="s">
        <v>428</v>
      </c>
      <c r="F456" s="88"/>
      <c r="G456" s="71" t="s">
        <v>86</v>
      </c>
      <c r="H456" s="80"/>
      <c r="J456" s="44" t="s">
        <v>898</v>
      </c>
      <c r="K456" s="80">
        <f t="shared" si="9"/>
        <v>0</v>
      </c>
      <c r="L456" s="44" t="s">
        <v>1738</v>
      </c>
      <c r="M456" s="44" t="s">
        <v>1739</v>
      </c>
    </row>
    <row r="457" spans="1:13" s="44" customFormat="1" ht="18.75" thickBot="1">
      <c r="A457" s="152"/>
      <c r="B457" s="71">
        <v>1324</v>
      </c>
      <c r="C457" s="44" t="s">
        <v>428</v>
      </c>
      <c r="F457" s="88"/>
      <c r="G457" s="71" t="s">
        <v>28</v>
      </c>
      <c r="H457" s="80"/>
      <c r="J457" s="44" t="s">
        <v>899</v>
      </c>
      <c r="K457" s="80">
        <f t="shared" si="9"/>
        <v>0</v>
      </c>
      <c r="L457" s="44" t="s">
        <v>429</v>
      </c>
      <c r="M457" s="44" t="s">
        <v>430</v>
      </c>
    </row>
    <row r="458" spans="1:13" s="44" customFormat="1" ht="18.75" thickBot="1">
      <c r="A458" s="152"/>
      <c r="B458" s="71">
        <v>756</v>
      </c>
      <c r="C458" s="44" t="s">
        <v>431</v>
      </c>
      <c r="F458" s="88"/>
      <c r="G458" s="71" t="s">
        <v>28</v>
      </c>
      <c r="H458" s="80"/>
      <c r="J458" s="44" t="s">
        <v>899</v>
      </c>
      <c r="K458" s="80">
        <f t="shared" si="9"/>
        <v>0</v>
      </c>
      <c r="L458" s="44" t="s">
        <v>432</v>
      </c>
      <c r="M458" s="44" t="s">
        <v>433</v>
      </c>
    </row>
    <row r="459" spans="1:13" s="44" customFormat="1" ht="18.75" thickBot="1">
      <c r="A459" s="152"/>
      <c r="B459" s="71">
        <v>762</v>
      </c>
      <c r="C459" s="44" t="s">
        <v>1445</v>
      </c>
      <c r="F459" s="88"/>
      <c r="G459" s="71" t="s">
        <v>28</v>
      </c>
      <c r="H459" s="80"/>
      <c r="J459" s="44" t="s">
        <v>899</v>
      </c>
      <c r="K459" s="80">
        <f t="shared" si="9"/>
        <v>0</v>
      </c>
      <c r="L459" s="44" t="s">
        <v>1446</v>
      </c>
      <c r="M459" s="44" t="s">
        <v>1447</v>
      </c>
    </row>
    <row r="460" spans="1:13" s="44" customFormat="1" ht="18.75" thickBot="1">
      <c r="A460" s="152"/>
      <c r="B460" s="71">
        <v>308</v>
      </c>
      <c r="C460" s="44" t="s">
        <v>1278</v>
      </c>
      <c r="F460" s="88"/>
      <c r="G460" s="71" t="s">
        <v>28</v>
      </c>
      <c r="H460" s="80"/>
      <c r="J460" s="44" t="s">
        <v>898</v>
      </c>
      <c r="K460" s="80">
        <f t="shared" si="9"/>
        <v>0</v>
      </c>
      <c r="L460" s="44" t="s">
        <v>1279</v>
      </c>
      <c r="M460" s="44" t="s">
        <v>1280</v>
      </c>
    </row>
    <row r="461" spans="1:13" s="44" customFormat="1" ht="18.75" thickBot="1">
      <c r="A461" s="152"/>
      <c r="B461" s="71">
        <v>313</v>
      </c>
      <c r="C461" s="44" t="s">
        <v>1448</v>
      </c>
      <c r="F461" s="88" t="s">
        <v>34</v>
      </c>
      <c r="G461" s="71" t="s">
        <v>28</v>
      </c>
      <c r="H461" s="80"/>
      <c r="J461" s="44" t="s">
        <v>896</v>
      </c>
      <c r="K461" s="80">
        <f t="shared" si="9"/>
        <v>0</v>
      </c>
      <c r="L461" s="44" t="s">
        <v>1449</v>
      </c>
      <c r="M461" s="44" t="s">
        <v>1450</v>
      </c>
    </row>
    <row r="462" spans="1:13" s="44" customFormat="1" ht="18.75" thickBot="1">
      <c r="A462" s="152"/>
      <c r="B462" s="71">
        <v>421</v>
      </c>
      <c r="C462" s="130" t="s">
        <v>1281</v>
      </c>
      <c r="F462" s="88" t="s">
        <v>34</v>
      </c>
      <c r="G462" s="71" t="s">
        <v>28</v>
      </c>
      <c r="H462" s="80"/>
      <c r="J462" s="44" t="s">
        <v>899</v>
      </c>
      <c r="K462" s="80">
        <f t="shared" si="9"/>
        <v>0</v>
      </c>
      <c r="L462" s="44" t="s">
        <v>1282</v>
      </c>
      <c r="M462" s="44" t="s">
        <v>1283</v>
      </c>
    </row>
    <row r="463" spans="1:13" s="44" customFormat="1" ht="18.75" thickBot="1">
      <c r="A463" s="152"/>
      <c r="B463" s="71">
        <v>429</v>
      </c>
      <c r="C463" s="44" t="s">
        <v>1284</v>
      </c>
      <c r="F463" s="88"/>
      <c r="G463" s="71" t="s">
        <v>28</v>
      </c>
      <c r="H463" s="80"/>
      <c r="J463" s="44" t="s">
        <v>899</v>
      </c>
      <c r="K463" s="80">
        <f t="shared" si="9"/>
        <v>0</v>
      </c>
      <c r="L463" s="44" t="s">
        <v>1285</v>
      </c>
      <c r="M463" s="44" t="s">
        <v>1286</v>
      </c>
    </row>
    <row r="464" spans="1:13" s="44" customFormat="1" ht="18.75" thickBot="1">
      <c r="A464" s="152"/>
      <c r="B464" s="71">
        <v>258</v>
      </c>
      <c r="C464" s="44" t="s">
        <v>1287</v>
      </c>
      <c r="F464" s="88"/>
      <c r="G464" s="71" t="s">
        <v>28</v>
      </c>
      <c r="H464" s="80"/>
      <c r="J464" s="44" t="s">
        <v>898</v>
      </c>
      <c r="K464" s="80">
        <f t="shared" si="9"/>
        <v>0</v>
      </c>
      <c r="L464" s="44" t="s">
        <v>1288</v>
      </c>
      <c r="M464" s="44" t="s">
        <v>1289</v>
      </c>
    </row>
    <row r="465" spans="1:13" s="44" customFormat="1" ht="18.75" thickBot="1">
      <c r="A465" s="152"/>
      <c r="B465" s="71">
        <v>353</v>
      </c>
      <c r="C465" s="44" t="s">
        <v>1740</v>
      </c>
      <c r="F465" s="88"/>
      <c r="G465" s="71" t="s">
        <v>86</v>
      </c>
      <c r="H465" s="80"/>
      <c r="J465" s="44" t="s">
        <v>898</v>
      </c>
      <c r="K465" s="80">
        <f t="shared" si="9"/>
        <v>0</v>
      </c>
      <c r="L465" s="44" t="s">
        <v>1741</v>
      </c>
      <c r="M465" s="44" t="s">
        <v>1742</v>
      </c>
    </row>
    <row r="466" spans="1:13" s="44" customFormat="1" ht="18.75" thickBot="1">
      <c r="A466" s="152"/>
      <c r="B466" s="71">
        <v>669</v>
      </c>
      <c r="C466" s="44" t="s">
        <v>434</v>
      </c>
      <c r="F466" s="88"/>
      <c r="G466" s="71" t="s">
        <v>86</v>
      </c>
      <c r="H466" s="80"/>
      <c r="J466" s="44" t="s">
        <v>898</v>
      </c>
      <c r="K466" s="80">
        <f t="shared" si="9"/>
        <v>0</v>
      </c>
      <c r="L466" s="44" t="s">
        <v>435</v>
      </c>
      <c r="M466" s="44" t="s">
        <v>436</v>
      </c>
    </row>
    <row r="467" spans="1:13" s="44" customFormat="1" ht="18.75" thickBot="1">
      <c r="A467" s="152"/>
      <c r="B467" s="71">
        <v>280</v>
      </c>
      <c r="C467" s="181" t="s">
        <v>2238</v>
      </c>
      <c r="F467" s="88" t="s">
        <v>2566</v>
      </c>
      <c r="G467" s="71" t="s">
        <v>28</v>
      </c>
      <c r="H467" s="80"/>
      <c r="J467" s="44" t="s">
        <v>899</v>
      </c>
      <c r="K467" s="80">
        <f t="shared" si="9"/>
        <v>0</v>
      </c>
      <c r="L467" s="44" t="s">
        <v>2239</v>
      </c>
      <c r="M467" s="44" t="s">
        <v>2240</v>
      </c>
    </row>
    <row r="468" spans="1:13" s="44" customFormat="1" ht="18.75" thickBot="1">
      <c r="A468" s="152"/>
      <c r="B468" s="71">
        <v>389</v>
      </c>
      <c r="C468" s="181" t="s">
        <v>2241</v>
      </c>
      <c r="F468" s="88"/>
      <c r="G468" s="71" t="s">
        <v>86</v>
      </c>
      <c r="H468" s="80"/>
      <c r="J468" s="44" t="s">
        <v>900</v>
      </c>
      <c r="K468" s="80">
        <f t="shared" si="9"/>
        <v>0</v>
      </c>
      <c r="L468" s="44" t="s">
        <v>2242</v>
      </c>
      <c r="M468" s="44" t="s">
        <v>2243</v>
      </c>
    </row>
    <row r="469" spans="1:13" s="44" customFormat="1" ht="18.75" thickBot="1">
      <c r="A469" s="152"/>
      <c r="B469" s="71">
        <v>188</v>
      </c>
      <c r="C469" s="44" t="s">
        <v>1451</v>
      </c>
      <c r="F469" s="88"/>
      <c r="G469" s="71" t="s">
        <v>86</v>
      </c>
      <c r="H469" s="80"/>
      <c r="J469" s="44" t="s">
        <v>856</v>
      </c>
      <c r="K469" s="80">
        <f t="shared" si="9"/>
        <v>0</v>
      </c>
      <c r="L469" s="44" t="s">
        <v>1452</v>
      </c>
      <c r="M469" s="44" t="s">
        <v>1453</v>
      </c>
    </row>
    <row r="470" spans="1:13" s="44" customFormat="1" ht="18.75" thickBot="1">
      <c r="A470" s="152"/>
      <c r="B470" s="71">
        <v>60</v>
      </c>
      <c r="C470" s="44" t="s">
        <v>1616</v>
      </c>
      <c r="F470" s="88" t="s">
        <v>1392</v>
      </c>
      <c r="G470" s="71" t="s">
        <v>86</v>
      </c>
      <c r="H470" s="80"/>
      <c r="J470" s="44" t="s">
        <v>900</v>
      </c>
      <c r="K470" s="80">
        <f t="shared" si="9"/>
        <v>0</v>
      </c>
      <c r="L470" s="44" t="s">
        <v>1617</v>
      </c>
      <c r="M470" s="44" t="s">
        <v>1618</v>
      </c>
    </row>
    <row r="471" spans="1:13" s="44" customFormat="1" ht="18.75" thickBot="1">
      <c r="A471" s="152"/>
      <c r="B471" s="71">
        <v>296</v>
      </c>
      <c r="C471" s="181" t="s">
        <v>437</v>
      </c>
      <c r="F471" s="88"/>
      <c r="G471" s="71" t="s">
        <v>28</v>
      </c>
      <c r="H471" s="80"/>
      <c r="J471" s="44" t="s">
        <v>856</v>
      </c>
      <c r="K471" s="80">
        <f t="shared" si="9"/>
        <v>0</v>
      </c>
      <c r="L471" s="44" t="s">
        <v>438</v>
      </c>
      <c r="M471" s="44" t="s">
        <v>439</v>
      </c>
    </row>
    <row r="472" spans="1:13" s="44" customFormat="1" ht="18.75" thickBot="1">
      <c r="A472" s="152"/>
      <c r="B472" s="71">
        <v>48</v>
      </c>
      <c r="C472" s="154" t="s">
        <v>1239</v>
      </c>
      <c r="F472" s="88" t="s">
        <v>34</v>
      </c>
      <c r="G472" s="71" t="s">
        <v>28</v>
      </c>
      <c r="H472" s="80"/>
      <c r="J472" s="44" t="s">
        <v>856</v>
      </c>
      <c r="K472" s="80">
        <f t="shared" si="9"/>
        <v>0</v>
      </c>
      <c r="L472" s="44" t="s">
        <v>1240</v>
      </c>
      <c r="M472" s="44" t="s">
        <v>1241</v>
      </c>
    </row>
    <row r="473" spans="1:13" s="44" customFormat="1" ht="18.75" thickBot="1">
      <c r="A473" s="152"/>
      <c r="B473" s="71">
        <v>342</v>
      </c>
      <c r="C473" s="44" t="s">
        <v>2244</v>
      </c>
      <c r="F473" s="88"/>
      <c r="G473" s="71" t="s">
        <v>86</v>
      </c>
      <c r="H473" s="80"/>
      <c r="J473" s="44" t="s">
        <v>900</v>
      </c>
      <c r="K473" s="80">
        <f t="shared" si="9"/>
        <v>0</v>
      </c>
      <c r="L473" s="44" t="s">
        <v>2245</v>
      </c>
      <c r="M473" s="44" t="s">
        <v>2246</v>
      </c>
    </row>
    <row r="474" spans="1:13" s="44" customFormat="1" ht="18.75" thickBot="1">
      <c r="A474" s="152"/>
      <c r="B474" s="71">
        <v>244</v>
      </c>
      <c r="C474" s="181" t="s">
        <v>2247</v>
      </c>
      <c r="F474" s="88"/>
      <c r="G474" s="71" t="s">
        <v>86</v>
      </c>
      <c r="H474" s="80"/>
      <c r="J474" s="44" t="s">
        <v>1206</v>
      </c>
      <c r="K474" s="80">
        <f t="shared" si="9"/>
        <v>0</v>
      </c>
      <c r="L474" s="44" t="s">
        <v>2248</v>
      </c>
      <c r="M474" s="44" t="s">
        <v>2249</v>
      </c>
    </row>
    <row r="475" spans="1:13" s="44" customFormat="1" ht="18.75" thickBot="1">
      <c r="A475" s="152"/>
      <c r="B475" s="71">
        <v>285</v>
      </c>
      <c r="C475" s="181" t="s">
        <v>2250</v>
      </c>
      <c r="F475" s="88"/>
      <c r="G475" s="71" t="s">
        <v>86</v>
      </c>
      <c r="H475" s="80"/>
      <c r="J475" s="44" t="s">
        <v>1903</v>
      </c>
      <c r="K475" s="80">
        <f t="shared" si="9"/>
        <v>0</v>
      </c>
      <c r="L475" s="44" t="s">
        <v>2251</v>
      </c>
      <c r="M475" s="44" t="s">
        <v>2252</v>
      </c>
    </row>
    <row r="476" spans="1:13" s="44" customFormat="1" ht="18.75" thickBot="1">
      <c r="A476" s="152"/>
      <c r="B476" s="71">
        <v>301</v>
      </c>
      <c r="C476" s="44" t="s">
        <v>2392</v>
      </c>
      <c r="F476" s="88"/>
      <c r="G476" s="71" t="s">
        <v>86</v>
      </c>
      <c r="H476" s="80"/>
      <c r="J476" s="44" t="s">
        <v>913</v>
      </c>
      <c r="K476" s="80">
        <f t="shared" ref="K476:K539" si="10">IF(I476&lt;&gt;0,A476*I476,A476*H476)</f>
        <v>0</v>
      </c>
      <c r="L476" s="44" t="s">
        <v>2393</v>
      </c>
      <c r="M476" s="44" t="s">
        <v>2394</v>
      </c>
    </row>
    <row r="477" spans="1:13" s="44" customFormat="1" ht="18.75" thickBot="1">
      <c r="A477" s="152"/>
      <c r="B477" s="71">
        <v>76</v>
      </c>
      <c r="C477" s="44" t="s">
        <v>1058</v>
      </c>
      <c r="F477" s="88"/>
      <c r="G477" s="71" t="s">
        <v>28</v>
      </c>
      <c r="H477" s="80"/>
      <c r="J477" s="44" t="s">
        <v>900</v>
      </c>
      <c r="K477" s="80">
        <f t="shared" si="10"/>
        <v>0</v>
      </c>
      <c r="L477" s="44" t="s">
        <v>1059</v>
      </c>
      <c r="M477" s="44" t="s">
        <v>1060</v>
      </c>
    </row>
    <row r="478" spans="1:13" s="44" customFormat="1" ht="18.75" thickBot="1">
      <c r="A478" s="152"/>
      <c r="B478" s="71">
        <v>60</v>
      </c>
      <c r="C478" s="44" t="s">
        <v>2395</v>
      </c>
      <c r="F478" s="88"/>
      <c r="G478" s="71" t="s">
        <v>28</v>
      </c>
      <c r="H478" s="80"/>
      <c r="J478" s="44" t="s">
        <v>2335</v>
      </c>
      <c r="K478" s="80">
        <f t="shared" si="10"/>
        <v>0</v>
      </c>
      <c r="L478" s="44" t="s">
        <v>2396</v>
      </c>
      <c r="M478" s="44" t="s">
        <v>2397</v>
      </c>
    </row>
    <row r="479" spans="1:13" s="44" customFormat="1" ht="18.75" thickBot="1">
      <c r="A479" s="152"/>
      <c r="B479" s="71">
        <v>45</v>
      </c>
      <c r="C479" s="44" t="s">
        <v>2398</v>
      </c>
      <c r="F479" s="88"/>
      <c r="G479" s="71" t="s">
        <v>28</v>
      </c>
      <c r="H479" s="80"/>
      <c r="J479" s="44" t="s">
        <v>2335</v>
      </c>
      <c r="K479" s="80">
        <f t="shared" si="10"/>
        <v>0</v>
      </c>
      <c r="L479" s="44" t="s">
        <v>2399</v>
      </c>
      <c r="M479" s="44" t="s">
        <v>2400</v>
      </c>
    </row>
    <row r="480" spans="1:13" s="44" customFormat="1" ht="18.75" thickBot="1">
      <c r="A480" s="152"/>
      <c r="B480" s="71">
        <v>38</v>
      </c>
      <c r="C480" s="44" t="s">
        <v>2401</v>
      </c>
      <c r="F480" s="88"/>
      <c r="G480" s="71" t="s">
        <v>28</v>
      </c>
      <c r="H480" s="80"/>
      <c r="J480" s="44" t="s">
        <v>2335</v>
      </c>
      <c r="K480" s="80">
        <f t="shared" si="10"/>
        <v>0</v>
      </c>
      <c r="L480" s="44" t="s">
        <v>2402</v>
      </c>
      <c r="M480" s="44" t="s">
        <v>2403</v>
      </c>
    </row>
    <row r="481" spans="1:13" s="44" customFormat="1" ht="18.75" thickBot="1">
      <c r="A481" s="152"/>
      <c r="B481" s="71">
        <v>385</v>
      </c>
      <c r="C481" s="44" t="s">
        <v>1743</v>
      </c>
      <c r="F481" s="88"/>
      <c r="G481" s="71" t="s">
        <v>86</v>
      </c>
      <c r="H481" s="80"/>
      <c r="J481" s="44" t="s">
        <v>1290</v>
      </c>
      <c r="K481" s="80">
        <f t="shared" si="10"/>
        <v>0</v>
      </c>
      <c r="L481" s="44" t="s">
        <v>1744</v>
      </c>
      <c r="M481" s="44" t="s">
        <v>1745</v>
      </c>
    </row>
    <row r="482" spans="1:13" s="44" customFormat="1" ht="18.75" thickBot="1">
      <c r="A482" s="152"/>
      <c r="B482" s="71">
        <v>271</v>
      </c>
      <c r="C482" s="181" t="s">
        <v>1906</v>
      </c>
      <c r="F482" s="88"/>
      <c r="G482" s="71" t="s">
        <v>86</v>
      </c>
      <c r="H482" s="80"/>
      <c r="J482" s="44" t="s">
        <v>855</v>
      </c>
      <c r="K482" s="80">
        <f t="shared" si="10"/>
        <v>0</v>
      </c>
      <c r="L482" s="44" t="s">
        <v>1907</v>
      </c>
      <c r="M482" s="44" t="s">
        <v>1908</v>
      </c>
    </row>
    <row r="483" spans="1:13" s="44" customFormat="1" ht="18.75" thickBot="1">
      <c r="A483" s="152"/>
      <c r="B483" s="71">
        <v>266</v>
      </c>
      <c r="C483" s="44" t="s">
        <v>2253</v>
      </c>
      <c r="F483" s="88"/>
      <c r="G483" s="71" t="s">
        <v>28</v>
      </c>
      <c r="H483" s="80"/>
      <c r="J483" s="44" t="s">
        <v>900</v>
      </c>
      <c r="K483" s="80">
        <f t="shared" si="10"/>
        <v>0</v>
      </c>
      <c r="L483" s="44" t="s">
        <v>2254</v>
      </c>
      <c r="M483" s="44" t="s">
        <v>2255</v>
      </c>
    </row>
    <row r="484" spans="1:13" s="44" customFormat="1" ht="18.75" thickBot="1">
      <c r="A484" s="152"/>
      <c r="B484" s="71">
        <v>40</v>
      </c>
      <c r="C484" s="44" t="s">
        <v>903</v>
      </c>
      <c r="F484" s="88" t="s">
        <v>1392</v>
      </c>
      <c r="G484" s="71" t="s">
        <v>86</v>
      </c>
      <c r="H484" s="80"/>
      <c r="J484" s="44" t="s">
        <v>856</v>
      </c>
      <c r="K484" s="80">
        <f t="shared" si="10"/>
        <v>0</v>
      </c>
      <c r="L484" s="44" t="s">
        <v>2404</v>
      </c>
      <c r="M484" s="44" t="s">
        <v>2405</v>
      </c>
    </row>
    <row r="485" spans="1:13" s="44" customFormat="1" ht="18.75" thickBot="1">
      <c r="A485" s="152"/>
      <c r="B485" s="71">
        <v>378</v>
      </c>
      <c r="C485" s="44" t="s">
        <v>903</v>
      </c>
      <c r="F485" s="88" t="s">
        <v>1392</v>
      </c>
      <c r="G485" s="71" t="s">
        <v>28</v>
      </c>
      <c r="H485" s="80"/>
      <c r="J485" s="44" t="s">
        <v>856</v>
      </c>
      <c r="K485" s="80">
        <f t="shared" si="10"/>
        <v>0</v>
      </c>
      <c r="L485" s="44" t="s">
        <v>904</v>
      </c>
      <c r="M485" s="44" t="s">
        <v>905</v>
      </c>
    </row>
    <row r="486" spans="1:13" s="44" customFormat="1" ht="18.75" thickBot="1">
      <c r="A486" s="152"/>
      <c r="B486" s="71">
        <v>1552</v>
      </c>
      <c r="C486" s="44" t="s">
        <v>440</v>
      </c>
      <c r="F486" s="88" t="s">
        <v>1392</v>
      </c>
      <c r="G486" s="71" t="s">
        <v>86</v>
      </c>
      <c r="H486" s="80"/>
      <c r="J486" s="44" t="s">
        <v>856</v>
      </c>
      <c r="K486" s="80">
        <f t="shared" si="10"/>
        <v>0</v>
      </c>
      <c r="L486" s="44" t="s">
        <v>1061</v>
      </c>
      <c r="M486" s="44" t="s">
        <v>1062</v>
      </c>
    </row>
    <row r="487" spans="1:13" s="44" customFormat="1" ht="18.75" thickBot="1">
      <c r="A487" s="152"/>
      <c r="B487" s="71">
        <v>1136</v>
      </c>
      <c r="C487" s="44" t="s">
        <v>440</v>
      </c>
      <c r="F487" s="88" t="s">
        <v>1392</v>
      </c>
      <c r="G487" s="71" t="s">
        <v>28</v>
      </c>
      <c r="H487" s="80"/>
      <c r="J487" s="44" t="s">
        <v>856</v>
      </c>
      <c r="K487" s="80">
        <f t="shared" si="10"/>
        <v>0</v>
      </c>
      <c r="L487" s="44" t="s">
        <v>441</v>
      </c>
      <c r="M487" s="44" t="s">
        <v>442</v>
      </c>
    </row>
    <row r="488" spans="1:13" s="44" customFormat="1" ht="18.75" thickBot="1">
      <c r="A488" s="152"/>
      <c r="B488" s="71">
        <v>260</v>
      </c>
      <c r="C488" s="44" t="s">
        <v>443</v>
      </c>
      <c r="F488" s="88"/>
      <c r="G488" s="71" t="s">
        <v>86</v>
      </c>
      <c r="H488" s="80"/>
      <c r="J488" s="44" t="s">
        <v>898</v>
      </c>
      <c r="K488" s="80">
        <f t="shared" si="10"/>
        <v>0</v>
      </c>
      <c r="L488" s="44" t="s">
        <v>444</v>
      </c>
      <c r="M488" s="44" t="s">
        <v>445</v>
      </c>
    </row>
    <row r="489" spans="1:13" s="44" customFormat="1" ht="18.75" thickBot="1">
      <c r="A489" s="152"/>
      <c r="B489" s="71">
        <v>83</v>
      </c>
      <c r="C489" s="44" t="s">
        <v>1064</v>
      </c>
      <c r="F489" s="88"/>
      <c r="G489" s="71" t="s">
        <v>86</v>
      </c>
      <c r="H489" s="80"/>
      <c r="J489" s="44" t="s">
        <v>898</v>
      </c>
      <c r="K489" s="80">
        <f t="shared" si="10"/>
        <v>0</v>
      </c>
      <c r="L489" s="44" t="s">
        <v>1065</v>
      </c>
      <c r="M489" s="44" t="s">
        <v>1066</v>
      </c>
    </row>
    <row r="490" spans="1:13" s="44" customFormat="1" ht="18.75" thickBot="1">
      <c r="A490" s="152"/>
      <c r="B490" s="71">
        <v>259</v>
      </c>
      <c r="C490" s="154" t="s">
        <v>1619</v>
      </c>
      <c r="F490" s="88" t="s">
        <v>34</v>
      </c>
      <c r="G490" s="71" t="s">
        <v>86</v>
      </c>
      <c r="H490" s="80"/>
      <c r="J490" s="44" t="s">
        <v>898</v>
      </c>
      <c r="K490" s="80">
        <f t="shared" si="10"/>
        <v>0</v>
      </c>
      <c r="L490" s="44" t="s">
        <v>1620</v>
      </c>
      <c r="M490" s="44" t="s">
        <v>1621</v>
      </c>
    </row>
    <row r="491" spans="1:13" s="44" customFormat="1" ht="18.75" thickBot="1">
      <c r="A491" s="152"/>
      <c r="B491" s="71">
        <v>366</v>
      </c>
      <c r="C491" s="44" t="s">
        <v>1207</v>
      </c>
      <c r="F491" s="88" t="s">
        <v>34</v>
      </c>
      <c r="G491" s="71" t="s">
        <v>86</v>
      </c>
      <c r="H491" s="80"/>
      <c r="J491" s="44" t="s">
        <v>1231</v>
      </c>
      <c r="K491" s="80">
        <f t="shared" si="10"/>
        <v>0</v>
      </c>
      <c r="L491" s="44" t="s">
        <v>1208</v>
      </c>
      <c r="M491" s="44" t="s">
        <v>1209</v>
      </c>
    </row>
    <row r="492" spans="1:13" s="44" customFormat="1" ht="18.75" thickBot="1">
      <c r="A492" s="152"/>
      <c r="B492" s="71">
        <v>421</v>
      </c>
      <c r="C492" s="181" t="s">
        <v>1622</v>
      </c>
      <c r="F492" s="88" t="s">
        <v>1392</v>
      </c>
      <c r="G492" s="71" t="s">
        <v>86</v>
      </c>
      <c r="H492" s="80"/>
      <c r="J492" s="44" t="s">
        <v>2407</v>
      </c>
      <c r="K492" s="80">
        <f t="shared" si="10"/>
        <v>0</v>
      </c>
      <c r="L492" s="44" t="s">
        <v>1623</v>
      </c>
      <c r="M492" s="44" t="s">
        <v>1624</v>
      </c>
    </row>
    <row r="493" spans="1:13" s="44" customFormat="1" ht="18.75" thickBot="1">
      <c r="A493" s="152"/>
      <c r="B493" s="71">
        <v>320</v>
      </c>
      <c r="C493" s="180" t="s">
        <v>2406</v>
      </c>
      <c r="F493" s="88"/>
      <c r="G493" s="71" t="s">
        <v>86</v>
      </c>
      <c r="H493" s="80"/>
      <c r="J493" s="44" t="s">
        <v>2407</v>
      </c>
      <c r="K493" s="80">
        <f t="shared" si="10"/>
        <v>0</v>
      </c>
      <c r="L493" s="44" t="s">
        <v>2408</v>
      </c>
      <c r="M493" s="44" t="s">
        <v>2409</v>
      </c>
    </row>
    <row r="494" spans="1:13" s="44" customFormat="1" ht="18.75" thickBot="1">
      <c r="A494" s="152"/>
      <c r="B494" s="71">
        <v>271</v>
      </c>
      <c r="C494" s="44" t="s">
        <v>2410</v>
      </c>
      <c r="F494" s="88"/>
      <c r="G494" s="71" t="s">
        <v>86</v>
      </c>
      <c r="H494" s="80"/>
      <c r="J494" s="44" t="s">
        <v>2411</v>
      </c>
      <c r="K494" s="80">
        <f t="shared" si="10"/>
        <v>0</v>
      </c>
      <c r="L494" s="44" t="s">
        <v>2412</v>
      </c>
      <c r="M494" s="44" t="s">
        <v>2413</v>
      </c>
    </row>
    <row r="495" spans="1:13" s="44" customFormat="1" ht="18.75" thickBot="1">
      <c r="A495" s="152"/>
      <c r="B495" s="71">
        <v>250</v>
      </c>
      <c r="C495" s="181" t="s">
        <v>2494</v>
      </c>
      <c r="F495" s="135" t="s">
        <v>1788</v>
      </c>
      <c r="G495" s="71" t="s">
        <v>86</v>
      </c>
      <c r="H495" s="80"/>
      <c r="J495" s="44" t="s">
        <v>855</v>
      </c>
      <c r="K495" s="80">
        <f t="shared" si="10"/>
        <v>0</v>
      </c>
      <c r="L495" s="44" t="s">
        <v>2495</v>
      </c>
      <c r="M495" s="44" t="s">
        <v>2496</v>
      </c>
    </row>
    <row r="496" spans="1:13" s="44" customFormat="1" ht="18.75" thickBot="1">
      <c r="A496" s="152"/>
      <c r="B496" s="71">
        <v>194</v>
      </c>
      <c r="C496" s="181" t="s">
        <v>2053</v>
      </c>
      <c r="F496" s="135" t="s">
        <v>1788</v>
      </c>
      <c r="G496" s="71" t="s">
        <v>86</v>
      </c>
      <c r="H496" s="80"/>
      <c r="J496" s="44" t="s">
        <v>856</v>
      </c>
      <c r="K496" s="80">
        <f t="shared" si="10"/>
        <v>0</v>
      </c>
      <c r="L496" s="44" t="s">
        <v>2054</v>
      </c>
      <c r="M496" s="44" t="s">
        <v>2002</v>
      </c>
    </row>
    <row r="497" spans="1:13" s="44" customFormat="1" ht="18.75" thickBot="1">
      <c r="A497" s="152"/>
      <c r="B497" s="71">
        <v>242</v>
      </c>
      <c r="C497" s="181" t="s">
        <v>2055</v>
      </c>
      <c r="F497" s="88"/>
      <c r="G497" s="71" t="s">
        <v>86</v>
      </c>
      <c r="H497" s="80"/>
      <c r="J497" s="44" t="s">
        <v>856</v>
      </c>
      <c r="K497" s="80">
        <f t="shared" si="10"/>
        <v>0</v>
      </c>
      <c r="L497" s="44" t="s">
        <v>1911</v>
      </c>
      <c r="M497" s="44" t="s">
        <v>1912</v>
      </c>
    </row>
    <row r="498" spans="1:13" s="44" customFormat="1" ht="18.75" thickBot="1">
      <c r="A498" s="152"/>
      <c r="B498" s="71">
        <v>492</v>
      </c>
      <c r="C498" s="181" t="s">
        <v>2056</v>
      </c>
      <c r="F498" s="88"/>
      <c r="G498" s="71" t="s">
        <v>86</v>
      </c>
      <c r="H498" s="80"/>
      <c r="J498" s="44" t="s">
        <v>856</v>
      </c>
      <c r="K498" s="80">
        <f t="shared" si="10"/>
        <v>0</v>
      </c>
      <c r="L498" s="44" t="s">
        <v>1625</v>
      </c>
      <c r="M498" s="44" t="s">
        <v>1626</v>
      </c>
    </row>
    <row r="499" spans="1:13" s="44" customFormat="1" ht="18.75" thickBot="1">
      <c r="A499" s="152"/>
      <c r="B499" s="71">
        <v>148</v>
      </c>
      <c r="C499" s="181" t="s">
        <v>2057</v>
      </c>
      <c r="F499" s="88"/>
      <c r="G499" s="71" t="s">
        <v>86</v>
      </c>
      <c r="H499" s="80"/>
      <c r="J499" s="44" t="s">
        <v>856</v>
      </c>
      <c r="K499" s="80">
        <f t="shared" si="10"/>
        <v>0</v>
      </c>
      <c r="L499" s="44" t="s">
        <v>1746</v>
      </c>
      <c r="M499" s="44" t="s">
        <v>1747</v>
      </c>
    </row>
    <row r="500" spans="1:13" s="44" customFormat="1" ht="18.75" thickBot="1">
      <c r="A500" s="152"/>
      <c r="B500" s="71">
        <v>73</v>
      </c>
      <c r="C500" s="181" t="s">
        <v>1454</v>
      </c>
      <c r="F500" s="88"/>
      <c r="G500" s="71" t="s">
        <v>86</v>
      </c>
      <c r="H500" s="80"/>
      <c r="J500" s="44" t="s">
        <v>900</v>
      </c>
      <c r="K500" s="80">
        <f t="shared" si="10"/>
        <v>0</v>
      </c>
      <c r="L500" s="44" t="s">
        <v>1455</v>
      </c>
      <c r="M500" s="44" t="s">
        <v>1456</v>
      </c>
    </row>
    <row r="501" spans="1:13" s="44" customFormat="1" ht="18.75" thickBot="1">
      <c r="A501" s="152"/>
      <c r="B501" s="71">
        <v>149</v>
      </c>
      <c r="C501" s="181" t="s">
        <v>2256</v>
      </c>
      <c r="F501" s="88" t="s">
        <v>2565</v>
      </c>
      <c r="G501" s="71" t="s">
        <v>86</v>
      </c>
      <c r="H501" s="80"/>
      <c r="J501" s="44" t="s">
        <v>913</v>
      </c>
      <c r="K501" s="80">
        <f t="shared" si="10"/>
        <v>0</v>
      </c>
      <c r="L501" s="44" t="s">
        <v>2257</v>
      </c>
      <c r="M501" s="44" t="s">
        <v>2258</v>
      </c>
    </row>
    <row r="502" spans="1:13" s="44" customFormat="1" ht="18.75" thickBot="1">
      <c r="A502" s="152"/>
      <c r="B502" s="71">
        <v>73</v>
      </c>
      <c r="C502" s="44" t="s">
        <v>2259</v>
      </c>
      <c r="F502" s="88" t="s">
        <v>34</v>
      </c>
      <c r="G502" s="71" t="s">
        <v>86</v>
      </c>
      <c r="H502" s="80"/>
      <c r="J502" s="44" t="s">
        <v>900</v>
      </c>
      <c r="K502" s="80">
        <f t="shared" si="10"/>
        <v>0</v>
      </c>
      <c r="L502" s="44" t="s">
        <v>2260</v>
      </c>
      <c r="M502" s="44" t="s">
        <v>2261</v>
      </c>
    </row>
    <row r="503" spans="1:13" s="44" customFormat="1" ht="18.75" thickBot="1">
      <c r="A503" s="152"/>
      <c r="B503" s="71">
        <v>95</v>
      </c>
      <c r="C503" s="181" t="s">
        <v>1913</v>
      </c>
      <c r="F503" s="88" t="s">
        <v>34</v>
      </c>
      <c r="G503" s="71" t="s">
        <v>86</v>
      </c>
      <c r="H503" s="80"/>
      <c r="J503" s="44" t="s">
        <v>913</v>
      </c>
      <c r="K503" s="80">
        <f t="shared" si="10"/>
        <v>0</v>
      </c>
      <c r="L503" s="44" t="s">
        <v>1914</v>
      </c>
      <c r="M503" s="44" t="s">
        <v>1915</v>
      </c>
    </row>
    <row r="504" spans="1:13" s="44" customFormat="1" ht="18.75" thickBot="1">
      <c r="A504" s="152"/>
      <c r="B504" s="71">
        <v>347</v>
      </c>
      <c r="C504" s="181" t="s">
        <v>1916</v>
      </c>
      <c r="F504" s="88" t="s">
        <v>34</v>
      </c>
      <c r="G504" s="71" t="s">
        <v>86</v>
      </c>
      <c r="H504" s="80"/>
      <c r="J504" s="44" t="s">
        <v>913</v>
      </c>
      <c r="K504" s="80">
        <f t="shared" si="10"/>
        <v>0</v>
      </c>
      <c r="L504" s="44" t="s">
        <v>1917</v>
      </c>
      <c r="M504" s="44" t="s">
        <v>1918</v>
      </c>
    </row>
    <row r="505" spans="1:13" s="44" customFormat="1" ht="18.75" thickBot="1">
      <c r="A505" s="152"/>
      <c r="B505" s="71">
        <v>87</v>
      </c>
      <c r="C505" s="44" t="s">
        <v>2262</v>
      </c>
      <c r="F505" s="88" t="s">
        <v>34</v>
      </c>
      <c r="G505" s="71" t="s">
        <v>86</v>
      </c>
      <c r="H505" s="80"/>
      <c r="J505" s="44" t="s">
        <v>900</v>
      </c>
      <c r="K505" s="80">
        <f t="shared" si="10"/>
        <v>0</v>
      </c>
      <c r="L505" s="44" t="s">
        <v>2263</v>
      </c>
      <c r="M505" s="44" t="s">
        <v>2264</v>
      </c>
    </row>
    <row r="506" spans="1:13" s="44" customFormat="1" ht="18.75" thickBot="1">
      <c r="A506" s="152"/>
      <c r="B506" s="71">
        <v>344</v>
      </c>
      <c r="C506" s="44" t="s">
        <v>1919</v>
      </c>
      <c r="F506" s="88"/>
      <c r="G506" s="71" t="s">
        <v>86</v>
      </c>
      <c r="H506" s="80"/>
      <c r="J506" s="44" t="s">
        <v>901</v>
      </c>
      <c r="K506" s="80">
        <f t="shared" si="10"/>
        <v>0</v>
      </c>
      <c r="L506" s="44" t="s">
        <v>1920</v>
      </c>
      <c r="M506" s="44" t="s">
        <v>1921</v>
      </c>
    </row>
    <row r="507" spans="1:13" s="44" customFormat="1" ht="18.75" thickBot="1">
      <c r="A507" s="152"/>
      <c r="B507" s="71">
        <v>155</v>
      </c>
      <c r="C507" s="44" t="s">
        <v>2488</v>
      </c>
      <c r="F507" s="88"/>
      <c r="G507" s="71" t="s">
        <v>86</v>
      </c>
      <c r="H507" s="80"/>
      <c r="J507" s="44" t="s">
        <v>901</v>
      </c>
      <c r="K507" s="80">
        <f t="shared" si="10"/>
        <v>0</v>
      </c>
      <c r="L507" s="44" t="s">
        <v>1909</v>
      </c>
      <c r="M507" s="44" t="s">
        <v>1910</v>
      </c>
    </row>
    <row r="508" spans="1:13" s="44" customFormat="1" ht="18.75" thickBot="1">
      <c r="A508" s="152"/>
      <c r="B508" s="71">
        <v>475</v>
      </c>
      <c r="C508" s="44" t="s">
        <v>2414</v>
      </c>
      <c r="F508" s="88"/>
      <c r="G508" s="71" t="s">
        <v>86</v>
      </c>
      <c r="H508" s="80"/>
      <c r="J508" s="44" t="s">
        <v>1290</v>
      </c>
      <c r="K508" s="80">
        <f t="shared" si="10"/>
        <v>0</v>
      </c>
      <c r="L508" s="44" t="s">
        <v>2415</v>
      </c>
      <c r="M508" s="44" t="s">
        <v>2416</v>
      </c>
    </row>
    <row r="509" spans="1:13" s="44" customFormat="1" ht="18.75" thickBot="1">
      <c r="A509" s="152"/>
      <c r="B509" s="71">
        <v>92</v>
      </c>
      <c r="C509" s="130" t="s">
        <v>1922</v>
      </c>
      <c r="F509" s="88" t="s">
        <v>2564</v>
      </c>
      <c r="G509" s="71" t="s">
        <v>86</v>
      </c>
      <c r="H509" s="80"/>
      <c r="J509" s="44" t="s">
        <v>856</v>
      </c>
      <c r="K509" s="80">
        <f t="shared" si="10"/>
        <v>0</v>
      </c>
      <c r="L509" s="44" t="s">
        <v>1923</v>
      </c>
      <c r="M509" s="44" t="s">
        <v>1924</v>
      </c>
    </row>
    <row r="510" spans="1:13" s="44" customFormat="1" ht="18.75" thickBot="1">
      <c r="A510" s="152"/>
      <c r="B510" s="71">
        <v>159</v>
      </c>
      <c r="C510" s="181" t="s">
        <v>2265</v>
      </c>
      <c r="F510" s="135" t="s">
        <v>1788</v>
      </c>
      <c r="G510" s="71" t="s">
        <v>86</v>
      </c>
      <c r="H510" s="80"/>
      <c r="J510" s="44" t="s">
        <v>901</v>
      </c>
      <c r="K510" s="80">
        <f t="shared" si="10"/>
        <v>0</v>
      </c>
      <c r="L510" s="44" t="s">
        <v>2266</v>
      </c>
      <c r="M510" s="44" t="s">
        <v>2267</v>
      </c>
    </row>
    <row r="511" spans="1:13" s="44" customFormat="1" ht="18.75" thickBot="1">
      <c r="A511" s="152"/>
      <c r="B511" s="71">
        <v>348</v>
      </c>
      <c r="C511" s="44" t="s">
        <v>906</v>
      </c>
      <c r="F511" s="88"/>
      <c r="G511" s="71" t="s">
        <v>86</v>
      </c>
      <c r="H511" s="80"/>
      <c r="J511" s="44" t="s">
        <v>910</v>
      </c>
      <c r="K511" s="80">
        <f t="shared" si="10"/>
        <v>0</v>
      </c>
      <c r="L511" s="44" t="s">
        <v>908</v>
      </c>
      <c r="M511" s="44" t="s">
        <v>909</v>
      </c>
    </row>
    <row r="512" spans="1:13" s="44" customFormat="1" ht="18.75" thickBot="1">
      <c r="A512" s="152"/>
      <c r="B512" s="71">
        <v>272</v>
      </c>
      <c r="C512" s="181" t="s">
        <v>1291</v>
      </c>
      <c r="F512" s="88"/>
      <c r="G512" s="71" t="s">
        <v>86</v>
      </c>
      <c r="H512" s="80"/>
      <c r="J512" s="44" t="s">
        <v>900</v>
      </c>
      <c r="K512" s="80">
        <f t="shared" si="10"/>
        <v>0</v>
      </c>
      <c r="L512" s="44" t="s">
        <v>1292</v>
      </c>
      <c r="M512" s="44" t="s">
        <v>1293</v>
      </c>
    </row>
    <row r="513" spans="1:13" s="44" customFormat="1" ht="18.75" thickBot="1">
      <c r="A513" s="152"/>
      <c r="B513" s="71">
        <v>355</v>
      </c>
      <c r="C513" s="181" t="s">
        <v>2327</v>
      </c>
      <c r="F513" s="88"/>
      <c r="G513" s="71" t="s">
        <v>86</v>
      </c>
      <c r="H513" s="80"/>
      <c r="J513" s="44" t="s">
        <v>913</v>
      </c>
      <c r="K513" s="80">
        <f t="shared" si="10"/>
        <v>0</v>
      </c>
      <c r="L513" s="44" t="s">
        <v>2268</v>
      </c>
      <c r="M513" s="44" t="s">
        <v>2269</v>
      </c>
    </row>
    <row r="514" spans="1:13" s="44" customFormat="1" ht="18.75" thickBot="1">
      <c r="A514" s="152"/>
      <c r="B514" s="71">
        <v>602</v>
      </c>
      <c r="C514" s="182" t="s">
        <v>1748</v>
      </c>
      <c r="F514" s="88"/>
      <c r="G514" s="71" t="s">
        <v>86</v>
      </c>
      <c r="H514" s="80"/>
      <c r="J514" s="44" t="s">
        <v>856</v>
      </c>
      <c r="K514" s="80">
        <f t="shared" si="10"/>
        <v>0</v>
      </c>
      <c r="L514" s="44" t="s">
        <v>1749</v>
      </c>
      <c r="M514" s="44" t="s">
        <v>1750</v>
      </c>
    </row>
    <row r="515" spans="1:13" s="44" customFormat="1" ht="18.75" thickBot="1">
      <c r="A515" s="152"/>
      <c r="B515" s="71">
        <v>284</v>
      </c>
      <c r="C515" s="44" t="s">
        <v>2487</v>
      </c>
      <c r="F515" s="88"/>
      <c r="G515" s="71" t="s">
        <v>86</v>
      </c>
      <c r="H515" s="80"/>
      <c r="J515" s="44" t="s">
        <v>912</v>
      </c>
      <c r="K515" s="80">
        <f t="shared" si="10"/>
        <v>0</v>
      </c>
      <c r="L515" s="44" t="s">
        <v>2417</v>
      </c>
      <c r="M515" s="44" t="s">
        <v>2418</v>
      </c>
    </row>
    <row r="516" spans="1:13" s="44" customFormat="1" ht="18.75" thickBot="1">
      <c r="A516" s="152"/>
      <c r="B516" s="71">
        <v>503</v>
      </c>
      <c r="C516" s="44" t="s">
        <v>2569</v>
      </c>
      <c r="F516" s="88"/>
      <c r="G516" s="71" t="s">
        <v>86</v>
      </c>
      <c r="H516" s="80"/>
      <c r="J516" s="44" t="s">
        <v>2334</v>
      </c>
      <c r="K516" s="80">
        <f t="shared" si="10"/>
        <v>0</v>
      </c>
      <c r="L516" s="44" t="s">
        <v>2419</v>
      </c>
      <c r="M516" s="44" t="s">
        <v>2420</v>
      </c>
    </row>
    <row r="517" spans="1:13" s="44" customFormat="1" ht="18.75" thickBot="1">
      <c r="A517" s="152"/>
      <c r="B517" s="71">
        <v>350</v>
      </c>
      <c r="C517" s="181" t="s">
        <v>2169</v>
      </c>
      <c r="F517" s="88"/>
      <c r="G517" s="71" t="s">
        <v>86</v>
      </c>
      <c r="H517" s="80"/>
      <c r="J517" s="44" t="s">
        <v>900</v>
      </c>
      <c r="K517" s="80">
        <f t="shared" si="10"/>
        <v>0</v>
      </c>
      <c r="L517" s="44" t="s">
        <v>1294</v>
      </c>
      <c r="M517" s="44" t="s">
        <v>1295</v>
      </c>
    </row>
    <row r="518" spans="1:13" s="44" customFormat="1" ht="18.75" thickBot="1">
      <c r="A518" s="152"/>
      <c r="B518" s="71">
        <v>300</v>
      </c>
      <c r="C518" s="181" t="s">
        <v>2563</v>
      </c>
      <c r="F518" s="135" t="s">
        <v>1788</v>
      </c>
      <c r="G518" s="71" t="s">
        <v>86</v>
      </c>
      <c r="H518" s="80"/>
      <c r="J518" s="44" t="s">
        <v>2335</v>
      </c>
      <c r="K518" s="80">
        <f t="shared" si="10"/>
        <v>0</v>
      </c>
      <c r="L518" s="44" t="s">
        <v>2497</v>
      </c>
      <c r="M518" s="44" t="s">
        <v>2498</v>
      </c>
    </row>
    <row r="519" spans="1:13" s="44" customFormat="1" ht="18.75" thickBot="1">
      <c r="A519" s="152"/>
      <c r="B519" s="71">
        <v>306</v>
      </c>
      <c r="C519" s="181" t="s">
        <v>1925</v>
      </c>
      <c r="F519" s="88"/>
      <c r="G519" s="71" t="s">
        <v>86</v>
      </c>
      <c r="H519" s="80"/>
      <c r="J519" s="44" t="s">
        <v>902</v>
      </c>
      <c r="K519" s="80">
        <f t="shared" si="10"/>
        <v>0</v>
      </c>
      <c r="L519" s="44" t="s">
        <v>1926</v>
      </c>
      <c r="M519" s="44" t="s">
        <v>1927</v>
      </c>
    </row>
    <row r="520" spans="1:13" s="44" customFormat="1" ht="18.75" thickBot="1">
      <c r="A520" s="152"/>
      <c r="B520" s="71">
        <v>171</v>
      </c>
      <c r="C520" s="44" t="s">
        <v>1457</v>
      </c>
      <c r="F520" s="88"/>
      <c r="G520" s="71" t="s">
        <v>86</v>
      </c>
      <c r="H520" s="80"/>
      <c r="J520" s="44" t="s">
        <v>900</v>
      </c>
      <c r="K520" s="80">
        <f t="shared" si="10"/>
        <v>0</v>
      </c>
      <c r="L520" s="44" t="s">
        <v>1458</v>
      </c>
      <c r="M520" s="44" t="s">
        <v>1459</v>
      </c>
    </row>
    <row r="521" spans="1:13" s="44" customFormat="1" ht="18.75" thickBot="1">
      <c r="A521" s="152"/>
      <c r="B521" s="71">
        <v>99</v>
      </c>
      <c r="C521" s="44" t="s">
        <v>1928</v>
      </c>
      <c r="F521" s="88"/>
      <c r="G521" s="71" t="s">
        <v>86</v>
      </c>
      <c r="H521" s="80"/>
      <c r="J521" s="44" t="s">
        <v>913</v>
      </c>
      <c r="K521" s="80">
        <f t="shared" si="10"/>
        <v>0</v>
      </c>
      <c r="L521" s="44" t="s">
        <v>1929</v>
      </c>
      <c r="M521" s="44" t="s">
        <v>1930</v>
      </c>
    </row>
    <row r="522" spans="1:13" s="44" customFormat="1" ht="18.75" thickBot="1">
      <c r="A522" s="152"/>
      <c r="B522" s="71">
        <v>861</v>
      </c>
      <c r="C522" s="44" t="s">
        <v>1627</v>
      </c>
      <c r="F522" s="88" t="s">
        <v>1392</v>
      </c>
      <c r="G522" s="71" t="s">
        <v>28</v>
      </c>
      <c r="H522" s="80"/>
      <c r="J522" s="44" t="s">
        <v>2335</v>
      </c>
      <c r="K522" s="80">
        <f t="shared" si="10"/>
        <v>0</v>
      </c>
      <c r="L522" s="44" t="s">
        <v>1628</v>
      </c>
      <c r="M522" s="44" t="s">
        <v>1629</v>
      </c>
    </row>
    <row r="523" spans="1:13" s="44" customFormat="1" ht="18.75" thickBot="1">
      <c r="A523" s="152"/>
      <c r="B523" s="71">
        <v>46</v>
      </c>
      <c r="C523" s="44" t="s">
        <v>2270</v>
      </c>
      <c r="F523" s="88"/>
      <c r="G523" s="71" t="s">
        <v>86</v>
      </c>
      <c r="H523" s="80"/>
      <c r="J523" s="44" t="s">
        <v>1206</v>
      </c>
      <c r="K523" s="80">
        <f t="shared" si="10"/>
        <v>0</v>
      </c>
      <c r="L523" s="44" t="s">
        <v>2271</v>
      </c>
      <c r="M523" s="44" t="s">
        <v>2272</v>
      </c>
    </row>
    <row r="524" spans="1:13" s="44" customFormat="1" ht="18.75" thickBot="1">
      <c r="A524" s="152"/>
      <c r="B524" s="71">
        <v>290</v>
      </c>
      <c r="C524" s="44" t="s">
        <v>1460</v>
      </c>
      <c r="F524" s="88"/>
      <c r="G524" s="71" t="s">
        <v>86</v>
      </c>
      <c r="H524" s="80"/>
      <c r="J524" s="44" t="s">
        <v>900</v>
      </c>
      <c r="K524" s="80">
        <f t="shared" si="10"/>
        <v>0</v>
      </c>
      <c r="L524" s="44" t="s">
        <v>2058</v>
      </c>
      <c r="M524" s="44" t="s">
        <v>2059</v>
      </c>
    </row>
    <row r="525" spans="1:13" s="44" customFormat="1" ht="18.75" thickBot="1">
      <c r="A525" s="152"/>
      <c r="B525" s="71">
        <v>371</v>
      </c>
      <c r="C525" s="44" t="s">
        <v>1931</v>
      </c>
      <c r="F525" s="88" t="s">
        <v>1392</v>
      </c>
      <c r="G525" s="71" t="s">
        <v>86</v>
      </c>
      <c r="H525" s="80"/>
      <c r="J525" s="44" t="s">
        <v>1067</v>
      </c>
      <c r="K525" s="80">
        <f t="shared" si="10"/>
        <v>0</v>
      </c>
      <c r="L525" s="44" t="s">
        <v>1932</v>
      </c>
      <c r="M525" s="44" t="s">
        <v>1933</v>
      </c>
    </row>
    <row r="526" spans="1:13" s="44" customFormat="1" ht="18.75" thickBot="1">
      <c r="A526" s="152"/>
      <c r="B526" s="71">
        <v>320</v>
      </c>
      <c r="C526" s="44" t="s">
        <v>2421</v>
      </c>
      <c r="F526" s="88"/>
      <c r="G526" s="71" t="s">
        <v>86</v>
      </c>
      <c r="H526" s="80"/>
      <c r="J526" s="44" t="s">
        <v>2334</v>
      </c>
      <c r="K526" s="80">
        <f t="shared" si="10"/>
        <v>0</v>
      </c>
      <c r="L526" s="44" t="s">
        <v>2422</v>
      </c>
      <c r="M526" s="44" t="s">
        <v>2423</v>
      </c>
    </row>
    <row r="527" spans="1:13" s="44" customFormat="1" ht="18.75" thickBot="1">
      <c r="A527" s="152"/>
      <c r="B527" s="71">
        <v>257</v>
      </c>
      <c r="C527" s="44" t="s">
        <v>1461</v>
      </c>
      <c r="F527" s="88"/>
      <c r="G527" s="71" t="s">
        <v>28</v>
      </c>
      <c r="H527" s="80"/>
      <c r="J527" s="44" t="s">
        <v>899</v>
      </c>
      <c r="K527" s="80">
        <f t="shared" si="10"/>
        <v>0</v>
      </c>
      <c r="L527" s="44" t="s">
        <v>1462</v>
      </c>
      <c r="M527" s="44" t="s">
        <v>1463</v>
      </c>
    </row>
    <row r="528" spans="1:13" s="44" customFormat="1" ht="18.75" thickBot="1">
      <c r="A528" s="152"/>
      <c r="B528" s="71">
        <v>248</v>
      </c>
      <c r="C528" s="44" t="s">
        <v>1630</v>
      </c>
      <c r="F528" s="88"/>
      <c r="G528" s="71" t="s">
        <v>28</v>
      </c>
      <c r="H528" s="80"/>
      <c r="J528" s="44" t="s">
        <v>899</v>
      </c>
      <c r="K528" s="80">
        <f t="shared" si="10"/>
        <v>0</v>
      </c>
      <c r="L528" s="44" t="s">
        <v>1631</v>
      </c>
      <c r="M528" s="44" t="s">
        <v>1632</v>
      </c>
    </row>
    <row r="529" spans="1:13" s="44" customFormat="1" ht="18.75" thickBot="1">
      <c r="A529" s="152"/>
      <c r="B529" s="71">
        <v>351</v>
      </c>
      <c r="C529" s="44" t="s">
        <v>1464</v>
      </c>
      <c r="F529" s="88" t="s">
        <v>34</v>
      </c>
      <c r="G529" s="71" t="s">
        <v>28</v>
      </c>
      <c r="H529" s="80"/>
      <c r="J529" s="44" t="s">
        <v>899</v>
      </c>
      <c r="K529" s="80">
        <f t="shared" si="10"/>
        <v>0</v>
      </c>
      <c r="L529" s="44" t="s">
        <v>1465</v>
      </c>
      <c r="M529" s="44" t="s">
        <v>1466</v>
      </c>
    </row>
    <row r="530" spans="1:13" s="44" customFormat="1" ht="18.75" thickBot="1">
      <c r="A530" s="152"/>
      <c r="B530" s="71">
        <v>89</v>
      </c>
      <c r="C530" s="44" t="s">
        <v>446</v>
      </c>
      <c r="F530" s="88"/>
      <c r="G530" s="71" t="s">
        <v>28</v>
      </c>
      <c r="H530" s="80"/>
      <c r="J530" s="44" t="s">
        <v>898</v>
      </c>
      <c r="K530" s="80">
        <f t="shared" si="10"/>
        <v>0</v>
      </c>
      <c r="L530" s="44" t="s">
        <v>447</v>
      </c>
      <c r="M530" s="44" t="s">
        <v>448</v>
      </c>
    </row>
    <row r="531" spans="1:13" s="44" customFormat="1" ht="18.75" thickBot="1">
      <c r="A531" s="152"/>
      <c r="B531" s="71">
        <v>34</v>
      </c>
      <c r="C531" s="44" t="s">
        <v>2273</v>
      </c>
      <c r="F531" s="88"/>
      <c r="G531" s="71" t="s">
        <v>86</v>
      </c>
      <c r="H531" s="80"/>
      <c r="J531" s="44" t="s">
        <v>1943</v>
      </c>
      <c r="K531" s="80">
        <f t="shared" si="10"/>
        <v>0</v>
      </c>
      <c r="L531" s="44" t="s">
        <v>2274</v>
      </c>
      <c r="M531" s="44" t="s">
        <v>2275</v>
      </c>
    </row>
    <row r="532" spans="1:13" s="44" customFormat="1" ht="18.75" thickBot="1">
      <c r="A532" s="152"/>
      <c r="B532" s="71">
        <v>58</v>
      </c>
      <c r="C532" s="44" t="s">
        <v>1467</v>
      </c>
      <c r="F532" s="88"/>
      <c r="G532" s="71" t="s">
        <v>86</v>
      </c>
      <c r="H532" s="80"/>
      <c r="J532" s="44" t="s">
        <v>1943</v>
      </c>
      <c r="K532" s="80">
        <f t="shared" si="10"/>
        <v>0</v>
      </c>
      <c r="L532" s="44" t="s">
        <v>1468</v>
      </c>
      <c r="M532" s="44" t="s">
        <v>1469</v>
      </c>
    </row>
    <row r="533" spans="1:13" s="44" customFormat="1" ht="18.75" thickBot="1">
      <c r="A533" s="152"/>
      <c r="B533" s="71">
        <v>75</v>
      </c>
      <c r="C533" s="44" t="s">
        <v>1633</v>
      </c>
      <c r="F533" s="88"/>
      <c r="G533" s="71" t="s">
        <v>86</v>
      </c>
      <c r="H533" s="80"/>
      <c r="J533" s="44" t="s">
        <v>1943</v>
      </c>
      <c r="K533" s="80">
        <f t="shared" si="10"/>
        <v>0</v>
      </c>
      <c r="L533" s="44" t="s">
        <v>1634</v>
      </c>
      <c r="M533" s="44" t="s">
        <v>1635</v>
      </c>
    </row>
    <row r="534" spans="1:13" s="44" customFormat="1" ht="18.75" thickBot="1">
      <c r="A534" s="152"/>
      <c r="B534" s="71">
        <v>71</v>
      </c>
      <c r="C534" s="44" t="s">
        <v>1470</v>
      </c>
      <c r="F534" s="88"/>
      <c r="G534" s="71" t="s">
        <v>86</v>
      </c>
      <c r="H534" s="80"/>
      <c r="J534" s="44" t="s">
        <v>1943</v>
      </c>
      <c r="K534" s="80">
        <f t="shared" si="10"/>
        <v>0</v>
      </c>
      <c r="L534" s="44" t="s">
        <v>1471</v>
      </c>
      <c r="M534" s="44" t="s">
        <v>1472</v>
      </c>
    </row>
    <row r="535" spans="1:13" s="44" customFormat="1" ht="18.75" thickBot="1">
      <c r="A535" s="152"/>
      <c r="B535" s="71">
        <v>49</v>
      </c>
      <c r="C535" s="44" t="s">
        <v>1934</v>
      </c>
      <c r="F535" s="88"/>
      <c r="G535" s="71" t="s">
        <v>28</v>
      </c>
      <c r="H535" s="80"/>
      <c r="J535" s="44" t="s">
        <v>900</v>
      </c>
      <c r="K535" s="80">
        <f t="shared" si="10"/>
        <v>0</v>
      </c>
      <c r="L535" s="44" t="s">
        <v>1935</v>
      </c>
      <c r="M535" s="44" t="s">
        <v>1936</v>
      </c>
    </row>
    <row r="536" spans="1:13" s="44" customFormat="1" ht="18.75" thickBot="1">
      <c r="A536" s="152"/>
      <c r="B536" s="71">
        <v>768</v>
      </c>
      <c r="C536" s="44" t="s">
        <v>807</v>
      </c>
      <c r="F536" s="88" t="s">
        <v>34</v>
      </c>
      <c r="G536" s="71" t="s">
        <v>28</v>
      </c>
      <c r="H536" s="80"/>
      <c r="J536" s="44" t="s">
        <v>898</v>
      </c>
      <c r="K536" s="80">
        <f t="shared" si="10"/>
        <v>0</v>
      </c>
      <c r="L536" s="44" t="s">
        <v>808</v>
      </c>
      <c r="M536" s="44" t="s">
        <v>809</v>
      </c>
    </row>
    <row r="537" spans="1:13" s="44" customFormat="1" ht="18.75" thickBot="1">
      <c r="A537" s="152"/>
      <c r="B537" s="71">
        <v>64</v>
      </c>
      <c r="C537" s="44" t="s">
        <v>2276</v>
      </c>
      <c r="F537" s="88"/>
      <c r="G537" s="71" t="s">
        <v>86</v>
      </c>
      <c r="H537" s="80"/>
      <c r="J537" s="44" t="s">
        <v>900</v>
      </c>
      <c r="K537" s="80">
        <f t="shared" si="10"/>
        <v>0</v>
      </c>
      <c r="L537" s="44" t="s">
        <v>2277</v>
      </c>
      <c r="M537" s="44" t="s">
        <v>2278</v>
      </c>
    </row>
    <row r="538" spans="1:13" s="44" customFormat="1" ht="18.75" thickBot="1">
      <c r="A538" s="152"/>
      <c r="B538" s="71">
        <v>102</v>
      </c>
      <c r="C538" s="44" t="s">
        <v>1068</v>
      </c>
      <c r="F538" s="88"/>
      <c r="G538" s="71" t="s">
        <v>86</v>
      </c>
      <c r="H538" s="80"/>
      <c r="J538" s="44" t="s">
        <v>897</v>
      </c>
      <c r="K538" s="80">
        <f t="shared" si="10"/>
        <v>0</v>
      </c>
      <c r="L538" s="44" t="s">
        <v>1069</v>
      </c>
      <c r="M538" s="44" t="s">
        <v>1070</v>
      </c>
    </row>
    <row r="539" spans="1:13" s="44" customFormat="1" ht="18.75" thickBot="1">
      <c r="A539" s="152"/>
      <c r="B539" s="71">
        <v>42</v>
      </c>
      <c r="C539" s="44" t="s">
        <v>1071</v>
      </c>
      <c r="F539" s="88"/>
      <c r="G539" s="71" t="s">
        <v>86</v>
      </c>
      <c r="H539" s="80"/>
      <c r="J539" s="44" t="s">
        <v>897</v>
      </c>
      <c r="K539" s="80">
        <f t="shared" si="10"/>
        <v>0</v>
      </c>
      <c r="L539" s="44" t="s">
        <v>1072</v>
      </c>
      <c r="M539" s="44" t="s">
        <v>1073</v>
      </c>
    </row>
    <row r="540" spans="1:13" s="44" customFormat="1" ht="18.75" thickBot="1">
      <c r="A540" s="152"/>
      <c r="B540" s="71">
        <v>304</v>
      </c>
      <c r="C540" s="44" t="s">
        <v>1074</v>
      </c>
      <c r="F540" s="88"/>
      <c r="G540" s="71" t="s">
        <v>86</v>
      </c>
      <c r="H540" s="80"/>
      <c r="J540" s="44" t="s">
        <v>896</v>
      </c>
      <c r="K540" s="80">
        <f t="shared" ref="K540:K603" si="11">IF(I540&lt;&gt;0,A540*I540,A540*H540)</f>
        <v>0</v>
      </c>
      <c r="L540" s="44" t="s">
        <v>1075</v>
      </c>
      <c r="M540" s="44" t="s">
        <v>1076</v>
      </c>
    </row>
    <row r="541" spans="1:13" s="44" customFormat="1" ht="18.75" thickBot="1">
      <c r="A541" s="152"/>
      <c r="B541" s="71">
        <v>209</v>
      </c>
      <c r="C541" s="180" t="s">
        <v>1751</v>
      </c>
      <c r="F541" s="88"/>
      <c r="G541" s="71" t="s">
        <v>86</v>
      </c>
      <c r="H541" s="80"/>
      <c r="J541" s="44" t="s">
        <v>1269</v>
      </c>
      <c r="K541" s="80">
        <f t="shared" si="11"/>
        <v>0</v>
      </c>
      <c r="L541" s="44" t="s">
        <v>1752</v>
      </c>
      <c r="M541" s="44" t="s">
        <v>1753</v>
      </c>
    </row>
    <row r="542" spans="1:13" s="44" customFormat="1" ht="18.75" thickBot="1">
      <c r="A542" s="152"/>
      <c r="B542" s="71">
        <v>475</v>
      </c>
      <c r="C542" s="44" t="s">
        <v>1077</v>
      </c>
      <c r="F542" s="88"/>
      <c r="G542" s="71" t="s">
        <v>86</v>
      </c>
      <c r="H542" s="80"/>
      <c r="J542" s="44" t="s">
        <v>1269</v>
      </c>
      <c r="K542" s="80">
        <f t="shared" si="11"/>
        <v>0</v>
      </c>
      <c r="L542" s="44" t="s">
        <v>1078</v>
      </c>
      <c r="M542" s="44" t="s">
        <v>1079</v>
      </c>
    </row>
    <row r="543" spans="1:13" s="44" customFormat="1" ht="18.75" thickBot="1">
      <c r="A543" s="152"/>
      <c r="B543" s="71">
        <v>278</v>
      </c>
      <c r="C543" s="44" t="s">
        <v>2489</v>
      </c>
      <c r="F543" s="88"/>
      <c r="G543" s="71" t="s">
        <v>86</v>
      </c>
      <c r="H543" s="80"/>
      <c r="J543" s="44" t="s">
        <v>1269</v>
      </c>
      <c r="K543" s="80">
        <f t="shared" si="11"/>
        <v>0</v>
      </c>
      <c r="L543" s="44" t="s">
        <v>1754</v>
      </c>
      <c r="M543" s="44" t="s">
        <v>1755</v>
      </c>
    </row>
    <row r="544" spans="1:13" s="44" customFormat="1" ht="18.75" thickBot="1">
      <c r="A544" s="152"/>
      <c r="B544" s="71">
        <v>398</v>
      </c>
      <c r="C544" s="44" t="s">
        <v>1080</v>
      </c>
      <c r="F544" s="88"/>
      <c r="G544" s="71" t="s">
        <v>86</v>
      </c>
      <c r="H544" s="80"/>
      <c r="J544" s="44" t="s">
        <v>899</v>
      </c>
      <c r="K544" s="80">
        <f t="shared" si="11"/>
        <v>0</v>
      </c>
      <c r="L544" s="44" t="s">
        <v>1081</v>
      </c>
      <c r="M544" s="44" t="s">
        <v>1082</v>
      </c>
    </row>
    <row r="545" spans="1:13" s="44" customFormat="1" ht="18.75" thickBot="1">
      <c r="A545" s="152"/>
      <c r="B545" s="71">
        <v>320</v>
      </c>
      <c r="C545" s="44" t="s">
        <v>449</v>
      </c>
      <c r="F545" s="88"/>
      <c r="G545" s="71" t="s">
        <v>28</v>
      </c>
      <c r="H545" s="80"/>
      <c r="J545" s="44" t="s">
        <v>899</v>
      </c>
      <c r="K545" s="80">
        <f t="shared" si="11"/>
        <v>0</v>
      </c>
      <c r="L545" s="44" t="s">
        <v>450</v>
      </c>
      <c r="M545" s="44" t="s">
        <v>451</v>
      </c>
    </row>
    <row r="546" spans="1:13" s="44" customFormat="1" ht="18.75" thickBot="1">
      <c r="A546" s="152"/>
      <c r="B546" s="71">
        <v>1728</v>
      </c>
      <c r="C546" s="44" t="s">
        <v>452</v>
      </c>
      <c r="F546" s="88"/>
      <c r="G546" s="71" t="s">
        <v>86</v>
      </c>
      <c r="H546" s="80"/>
      <c r="J546" s="44" t="s">
        <v>856</v>
      </c>
      <c r="K546" s="80">
        <f t="shared" si="11"/>
        <v>0</v>
      </c>
      <c r="L546" s="44" t="s">
        <v>455</v>
      </c>
      <c r="M546" s="44" t="s">
        <v>456</v>
      </c>
    </row>
    <row r="547" spans="1:13" s="44" customFormat="1" ht="18.75" thickBot="1">
      <c r="A547" s="152"/>
      <c r="B547" s="71">
        <v>1424</v>
      </c>
      <c r="C547" s="44" t="s">
        <v>452</v>
      </c>
      <c r="F547" s="88"/>
      <c r="G547" s="71" t="s">
        <v>28</v>
      </c>
      <c r="H547" s="80"/>
      <c r="J547" s="44" t="s">
        <v>856</v>
      </c>
      <c r="K547" s="80">
        <f t="shared" si="11"/>
        <v>0</v>
      </c>
      <c r="L547" s="44" t="s">
        <v>453</v>
      </c>
      <c r="M547" s="44" t="s">
        <v>454</v>
      </c>
    </row>
    <row r="548" spans="1:13" s="44" customFormat="1" ht="18.75" thickBot="1">
      <c r="A548" s="152"/>
      <c r="B548" s="71">
        <v>199</v>
      </c>
      <c r="C548" s="44" t="s">
        <v>457</v>
      </c>
      <c r="F548" s="88" t="s">
        <v>34</v>
      </c>
      <c r="G548" s="71" t="s">
        <v>28</v>
      </c>
      <c r="H548" s="80"/>
      <c r="J548" s="44" t="s">
        <v>898</v>
      </c>
      <c r="K548" s="80">
        <f t="shared" si="11"/>
        <v>0</v>
      </c>
      <c r="L548" s="44" t="s">
        <v>458</v>
      </c>
      <c r="M548" s="44" t="s">
        <v>459</v>
      </c>
    </row>
    <row r="549" spans="1:13" s="44" customFormat="1" ht="18.75" thickBot="1">
      <c r="A549" s="152"/>
      <c r="B549" s="71">
        <v>3841</v>
      </c>
      <c r="C549" s="44" t="s">
        <v>460</v>
      </c>
      <c r="F549" s="88"/>
      <c r="G549" s="71" t="s">
        <v>86</v>
      </c>
      <c r="H549" s="80"/>
      <c r="J549" s="44" t="s">
        <v>899</v>
      </c>
      <c r="K549" s="80">
        <f t="shared" si="11"/>
        <v>0</v>
      </c>
      <c r="L549" s="44" t="s">
        <v>463</v>
      </c>
      <c r="M549" s="44" t="s">
        <v>464</v>
      </c>
    </row>
    <row r="550" spans="1:13" s="44" customFormat="1" ht="18.75" thickBot="1">
      <c r="A550" s="152"/>
      <c r="B550" s="71">
        <v>3689</v>
      </c>
      <c r="C550" s="44" t="s">
        <v>460</v>
      </c>
      <c r="F550" s="88"/>
      <c r="G550" s="71" t="s">
        <v>28</v>
      </c>
      <c r="H550" s="80"/>
      <c r="J550" s="44" t="s">
        <v>899</v>
      </c>
      <c r="K550" s="80">
        <f t="shared" si="11"/>
        <v>0</v>
      </c>
      <c r="L550" s="44" t="s">
        <v>461</v>
      </c>
      <c r="M550" s="44" t="s">
        <v>462</v>
      </c>
    </row>
    <row r="551" spans="1:13" s="44" customFormat="1" ht="18.75" thickBot="1">
      <c r="A551" s="152"/>
      <c r="B551" s="71">
        <v>352</v>
      </c>
      <c r="C551" s="44" t="s">
        <v>1636</v>
      </c>
      <c r="F551" s="88"/>
      <c r="G551" s="71" t="s">
        <v>28</v>
      </c>
      <c r="H551" s="80"/>
      <c r="J551" s="44" t="s">
        <v>898</v>
      </c>
      <c r="K551" s="80">
        <f t="shared" si="11"/>
        <v>0</v>
      </c>
      <c r="L551" s="44" t="s">
        <v>1637</v>
      </c>
      <c r="M551" s="44" t="s">
        <v>1638</v>
      </c>
    </row>
    <row r="552" spans="1:13" s="44" customFormat="1" ht="18.75" thickBot="1">
      <c r="A552" s="152"/>
      <c r="B552" s="71">
        <v>638</v>
      </c>
      <c r="C552" s="44" t="s">
        <v>1639</v>
      </c>
      <c r="F552" s="88"/>
      <c r="G552" s="71" t="s">
        <v>28</v>
      </c>
      <c r="H552" s="80"/>
      <c r="J552" s="44" t="s">
        <v>910</v>
      </c>
      <c r="K552" s="80">
        <f t="shared" si="11"/>
        <v>0</v>
      </c>
      <c r="L552" s="44" t="s">
        <v>1640</v>
      </c>
      <c r="M552" s="44" t="s">
        <v>1641</v>
      </c>
    </row>
    <row r="553" spans="1:13" s="44" customFormat="1" ht="18.75" thickBot="1">
      <c r="A553" s="152"/>
      <c r="B553" s="71">
        <v>273</v>
      </c>
      <c r="C553" s="44" t="s">
        <v>2424</v>
      </c>
      <c r="F553" s="88"/>
      <c r="G553" s="71" t="s">
        <v>86</v>
      </c>
      <c r="H553" s="80"/>
      <c r="J553" s="44" t="s">
        <v>898</v>
      </c>
      <c r="K553" s="80">
        <f t="shared" si="11"/>
        <v>0</v>
      </c>
      <c r="L553" s="44" t="s">
        <v>2425</v>
      </c>
      <c r="M553" s="44" t="s">
        <v>2426</v>
      </c>
    </row>
    <row r="554" spans="1:13" s="44" customFormat="1" ht="18.75" thickBot="1">
      <c r="A554" s="152"/>
      <c r="B554" s="71">
        <v>146</v>
      </c>
      <c r="C554" s="44" t="s">
        <v>810</v>
      </c>
      <c r="F554" s="88"/>
      <c r="G554" s="71" t="s">
        <v>86</v>
      </c>
      <c r="H554" s="80"/>
      <c r="J554" s="44" t="s">
        <v>900</v>
      </c>
      <c r="K554" s="80">
        <f t="shared" si="11"/>
        <v>0</v>
      </c>
      <c r="L554" s="44" t="s">
        <v>811</v>
      </c>
      <c r="M554" s="44" t="s">
        <v>812</v>
      </c>
    </row>
    <row r="555" spans="1:13" s="44" customFormat="1" ht="18.75" thickBot="1">
      <c r="A555" s="152"/>
      <c r="B555" s="71">
        <v>489</v>
      </c>
      <c r="C555" s="44" t="s">
        <v>465</v>
      </c>
      <c r="F555" s="88"/>
      <c r="G555" s="71" t="s">
        <v>28</v>
      </c>
      <c r="H555" s="80"/>
      <c r="J555" s="44" t="s">
        <v>898</v>
      </c>
      <c r="K555" s="80">
        <f t="shared" si="11"/>
        <v>0</v>
      </c>
      <c r="L555" s="44" t="s">
        <v>466</v>
      </c>
      <c r="M555" s="44" t="s">
        <v>467</v>
      </c>
    </row>
    <row r="556" spans="1:13" s="44" customFormat="1" ht="18.75" thickBot="1">
      <c r="A556" s="152"/>
      <c r="B556" s="71">
        <v>242</v>
      </c>
      <c r="C556" s="44" t="s">
        <v>468</v>
      </c>
      <c r="F556" s="88" t="s">
        <v>34</v>
      </c>
      <c r="G556" s="71" t="s">
        <v>86</v>
      </c>
      <c r="H556" s="80"/>
      <c r="J556" s="44" t="s">
        <v>899</v>
      </c>
      <c r="K556" s="80">
        <f t="shared" si="11"/>
        <v>0</v>
      </c>
      <c r="L556" s="44" t="s">
        <v>469</v>
      </c>
      <c r="M556" s="44" t="s">
        <v>470</v>
      </c>
    </row>
    <row r="557" spans="1:13" s="44" customFormat="1" ht="18.75" thickBot="1">
      <c r="A557" s="152"/>
      <c r="B557" s="71">
        <v>158</v>
      </c>
      <c r="C557" s="44" t="s">
        <v>1210</v>
      </c>
      <c r="F557" s="88" t="s">
        <v>34</v>
      </c>
      <c r="G557" s="71" t="s">
        <v>86</v>
      </c>
      <c r="H557" s="80"/>
      <c r="J557" s="44" t="s">
        <v>898</v>
      </c>
      <c r="K557" s="80">
        <f t="shared" si="11"/>
        <v>0</v>
      </c>
      <c r="L557" s="44" t="s">
        <v>1211</v>
      </c>
      <c r="M557" s="44" t="s">
        <v>1212</v>
      </c>
    </row>
    <row r="558" spans="1:13" s="44" customFormat="1" ht="18.75" thickBot="1">
      <c r="A558" s="152"/>
      <c r="B558" s="71">
        <v>415</v>
      </c>
      <c r="C558" s="44" t="s">
        <v>1473</v>
      </c>
      <c r="F558" s="88" t="s">
        <v>34</v>
      </c>
      <c r="G558" s="71" t="s">
        <v>86</v>
      </c>
      <c r="H558" s="80"/>
      <c r="J558" s="44" t="s">
        <v>898</v>
      </c>
      <c r="K558" s="80">
        <f t="shared" si="11"/>
        <v>0</v>
      </c>
      <c r="L558" s="44" t="s">
        <v>1474</v>
      </c>
      <c r="M558" s="44" t="s">
        <v>1475</v>
      </c>
    </row>
    <row r="559" spans="1:13" s="44" customFormat="1" ht="18.75" thickBot="1">
      <c r="A559" s="152"/>
      <c r="B559" s="71">
        <v>56</v>
      </c>
      <c r="C559" s="44" t="s">
        <v>2060</v>
      </c>
      <c r="F559" s="88" t="s">
        <v>34</v>
      </c>
      <c r="G559" s="71" t="s">
        <v>86</v>
      </c>
      <c r="H559" s="80"/>
      <c r="J559" s="44" t="s">
        <v>899</v>
      </c>
      <c r="K559" s="80">
        <f t="shared" si="11"/>
        <v>0</v>
      </c>
      <c r="L559" s="44" t="s">
        <v>2061</v>
      </c>
      <c r="M559" s="44" t="s">
        <v>2062</v>
      </c>
    </row>
    <row r="560" spans="1:13" s="44" customFormat="1" ht="18.75" thickBot="1">
      <c r="A560" s="152"/>
      <c r="B560" s="71">
        <v>303</v>
      </c>
      <c r="C560" s="44" t="s">
        <v>2063</v>
      </c>
      <c r="F560" s="88" t="s">
        <v>34</v>
      </c>
      <c r="G560" s="71" t="s">
        <v>28</v>
      </c>
      <c r="H560" s="80"/>
      <c r="J560" s="44" t="s">
        <v>898</v>
      </c>
      <c r="K560" s="80">
        <f t="shared" si="11"/>
        <v>0</v>
      </c>
      <c r="L560" s="44" t="s">
        <v>2064</v>
      </c>
      <c r="M560" s="44" t="s">
        <v>2065</v>
      </c>
    </row>
    <row r="561" spans="1:13" s="44" customFormat="1" ht="18.75" thickBot="1">
      <c r="A561" s="152"/>
      <c r="B561" s="71">
        <v>285</v>
      </c>
      <c r="C561" s="181" t="s">
        <v>2499</v>
      </c>
      <c r="F561" s="88" t="s">
        <v>2565</v>
      </c>
      <c r="G561" s="71" t="s">
        <v>28</v>
      </c>
      <c r="H561" s="80"/>
      <c r="J561" s="44" t="s">
        <v>912</v>
      </c>
      <c r="K561" s="80">
        <f t="shared" si="11"/>
        <v>0</v>
      </c>
      <c r="L561" s="44" t="s">
        <v>2500</v>
      </c>
      <c r="M561" s="44" t="s">
        <v>2501</v>
      </c>
    </row>
    <row r="562" spans="1:13" s="44" customFormat="1" ht="18.75" thickBot="1">
      <c r="A562" s="152"/>
      <c r="B562" s="71">
        <v>409</v>
      </c>
      <c r="C562" s="44" t="s">
        <v>2279</v>
      </c>
      <c r="F562" s="88"/>
      <c r="G562" s="71" t="s">
        <v>28</v>
      </c>
      <c r="H562" s="80"/>
      <c r="J562" s="44" t="s">
        <v>902</v>
      </c>
      <c r="K562" s="80">
        <f t="shared" si="11"/>
        <v>0</v>
      </c>
      <c r="L562" s="44" t="s">
        <v>2280</v>
      </c>
      <c r="M562" s="44" t="s">
        <v>2281</v>
      </c>
    </row>
    <row r="563" spans="1:13" s="44" customFormat="1" ht="18.75" thickBot="1">
      <c r="A563" s="152"/>
      <c r="B563" s="71">
        <v>330</v>
      </c>
      <c r="C563" s="44" t="s">
        <v>1937</v>
      </c>
      <c r="F563" s="88"/>
      <c r="G563" s="71" t="s">
        <v>28</v>
      </c>
      <c r="H563" s="80"/>
      <c r="J563" s="44" t="s">
        <v>898</v>
      </c>
      <c r="K563" s="80">
        <f t="shared" si="11"/>
        <v>0</v>
      </c>
      <c r="L563" s="44" t="s">
        <v>1938</v>
      </c>
      <c r="M563" s="44" t="s">
        <v>1939</v>
      </c>
    </row>
    <row r="564" spans="1:13" s="44" customFormat="1" ht="18.75" thickBot="1">
      <c r="A564" s="152"/>
      <c r="B564" s="71">
        <v>270</v>
      </c>
      <c r="C564" s="44" t="s">
        <v>813</v>
      </c>
      <c r="F564" s="88"/>
      <c r="G564" s="71" t="s">
        <v>28</v>
      </c>
      <c r="H564" s="80"/>
      <c r="J564" s="44" t="s">
        <v>899</v>
      </c>
      <c r="K564" s="80">
        <f t="shared" si="11"/>
        <v>0</v>
      </c>
      <c r="L564" s="44" t="s">
        <v>814</v>
      </c>
      <c r="M564" s="44" t="s">
        <v>815</v>
      </c>
    </row>
    <row r="565" spans="1:13" s="44" customFormat="1" ht="18.75" thickBot="1">
      <c r="A565" s="152"/>
      <c r="B565" s="71">
        <v>611</v>
      </c>
      <c r="C565" s="44" t="s">
        <v>2066</v>
      </c>
      <c r="F565" s="88"/>
      <c r="G565" s="71" t="s">
        <v>28</v>
      </c>
      <c r="H565" s="80"/>
      <c r="J565" s="44" t="s">
        <v>899</v>
      </c>
      <c r="K565" s="80">
        <f t="shared" si="11"/>
        <v>0</v>
      </c>
      <c r="L565" s="44" t="s">
        <v>2067</v>
      </c>
      <c r="M565" s="44" t="s">
        <v>2068</v>
      </c>
    </row>
    <row r="566" spans="1:13" s="44" customFormat="1" ht="18.75" thickBot="1">
      <c r="A566" s="152"/>
      <c r="B566" s="71">
        <v>144</v>
      </c>
      <c r="C566" s="44" t="s">
        <v>1476</v>
      </c>
      <c r="F566" s="88" t="s">
        <v>34</v>
      </c>
      <c r="G566" s="71" t="s">
        <v>86</v>
      </c>
      <c r="H566" s="80"/>
      <c r="J566" s="44" t="s">
        <v>899</v>
      </c>
      <c r="K566" s="80">
        <f t="shared" si="11"/>
        <v>0</v>
      </c>
      <c r="L566" s="44" t="s">
        <v>1477</v>
      </c>
      <c r="M566" s="44" t="s">
        <v>1478</v>
      </c>
    </row>
    <row r="567" spans="1:13" s="44" customFormat="1" ht="18.75" thickBot="1">
      <c r="A567" s="152"/>
      <c r="B567" s="71">
        <v>60</v>
      </c>
      <c r="C567" s="44" t="s">
        <v>1479</v>
      </c>
      <c r="F567" s="88" t="s">
        <v>34</v>
      </c>
      <c r="G567" s="71" t="s">
        <v>86</v>
      </c>
      <c r="H567" s="80"/>
      <c r="J567" s="44" t="s">
        <v>898</v>
      </c>
      <c r="K567" s="80">
        <f t="shared" si="11"/>
        <v>0</v>
      </c>
      <c r="L567" s="44" t="s">
        <v>1480</v>
      </c>
      <c r="M567" s="44" t="s">
        <v>1481</v>
      </c>
    </row>
    <row r="568" spans="1:13" s="44" customFormat="1" ht="18.75" thickBot="1">
      <c r="A568" s="152"/>
      <c r="B568" s="71">
        <v>370</v>
      </c>
      <c r="C568" s="44" t="s">
        <v>2069</v>
      </c>
      <c r="F568" s="88" t="s">
        <v>34</v>
      </c>
      <c r="G568" s="71" t="s">
        <v>86</v>
      </c>
      <c r="H568" s="80"/>
      <c r="J568" s="44" t="s">
        <v>899</v>
      </c>
      <c r="K568" s="80">
        <f t="shared" si="11"/>
        <v>0</v>
      </c>
      <c r="L568" s="44" t="s">
        <v>2070</v>
      </c>
      <c r="M568" s="44" t="s">
        <v>2071</v>
      </c>
    </row>
    <row r="569" spans="1:13" s="44" customFormat="1" ht="18.75" thickBot="1">
      <c r="A569" s="152"/>
      <c r="B569" s="71">
        <v>487</v>
      </c>
      <c r="C569" s="44" t="s">
        <v>2427</v>
      </c>
      <c r="F569" s="88" t="s">
        <v>34</v>
      </c>
      <c r="G569" s="71" t="s">
        <v>86</v>
      </c>
      <c r="H569" s="80"/>
      <c r="J569" s="44" t="s">
        <v>899</v>
      </c>
      <c r="K569" s="80">
        <f t="shared" si="11"/>
        <v>0</v>
      </c>
      <c r="L569" s="44" t="s">
        <v>2428</v>
      </c>
      <c r="M569" s="44" t="s">
        <v>2429</v>
      </c>
    </row>
    <row r="570" spans="1:13" s="44" customFormat="1" ht="18.75" thickBot="1">
      <c r="A570" s="152"/>
      <c r="B570" s="71">
        <v>231</v>
      </c>
      <c r="C570" s="44" t="s">
        <v>1296</v>
      </c>
      <c r="F570" s="88"/>
      <c r="G570" s="71" t="s">
        <v>86</v>
      </c>
      <c r="H570" s="80"/>
      <c r="J570" s="44" t="s">
        <v>899</v>
      </c>
      <c r="K570" s="80">
        <f t="shared" si="11"/>
        <v>0</v>
      </c>
      <c r="L570" s="44" t="s">
        <v>1297</v>
      </c>
      <c r="M570" s="44" t="s">
        <v>1298</v>
      </c>
    </row>
    <row r="571" spans="1:13" s="44" customFormat="1" ht="18.75" thickBot="1">
      <c r="A571" s="152"/>
      <c r="B571" s="71">
        <v>469</v>
      </c>
      <c r="C571" s="44" t="s">
        <v>1642</v>
      </c>
      <c r="F571" s="88"/>
      <c r="G571" s="71" t="s">
        <v>28</v>
      </c>
      <c r="H571" s="80"/>
      <c r="J571" s="44" t="s">
        <v>899</v>
      </c>
      <c r="K571" s="80">
        <f t="shared" si="11"/>
        <v>0</v>
      </c>
      <c r="L571" s="44" t="s">
        <v>1643</v>
      </c>
      <c r="M571" s="44" t="s">
        <v>1644</v>
      </c>
    </row>
    <row r="572" spans="1:13" s="44" customFormat="1" ht="18.75" thickBot="1">
      <c r="A572" s="152"/>
      <c r="B572" s="71">
        <v>363</v>
      </c>
      <c r="C572" s="44" t="s">
        <v>1645</v>
      </c>
      <c r="F572" s="88" t="s">
        <v>2024</v>
      </c>
      <c r="G572" s="71" t="s">
        <v>86</v>
      </c>
      <c r="H572" s="80"/>
      <c r="J572" s="44" t="s">
        <v>899</v>
      </c>
      <c r="K572" s="80">
        <f t="shared" si="11"/>
        <v>0</v>
      </c>
      <c r="L572" s="44" t="s">
        <v>1646</v>
      </c>
      <c r="M572" s="44" t="s">
        <v>1647</v>
      </c>
    </row>
    <row r="573" spans="1:13" s="44" customFormat="1" ht="18.75" thickBot="1">
      <c r="A573" s="152"/>
      <c r="B573" s="71">
        <v>59</v>
      </c>
      <c r="C573" s="44" t="s">
        <v>816</v>
      </c>
      <c r="F573" s="88"/>
      <c r="G573" s="71" t="s">
        <v>86</v>
      </c>
      <c r="H573" s="80"/>
      <c r="J573" s="44" t="s">
        <v>898</v>
      </c>
      <c r="K573" s="80">
        <f t="shared" si="11"/>
        <v>0</v>
      </c>
      <c r="L573" s="44" t="s">
        <v>1083</v>
      </c>
      <c r="M573" s="44" t="s">
        <v>1084</v>
      </c>
    </row>
    <row r="574" spans="1:13" s="44" customFormat="1" ht="18.75" thickBot="1">
      <c r="A574" s="152"/>
      <c r="B574" s="71">
        <v>223</v>
      </c>
      <c r="C574" s="44" t="s">
        <v>816</v>
      </c>
      <c r="F574" s="88"/>
      <c r="G574" s="71" t="s">
        <v>28</v>
      </c>
      <c r="H574" s="80"/>
      <c r="J574" s="44" t="s">
        <v>899</v>
      </c>
      <c r="K574" s="80">
        <f t="shared" si="11"/>
        <v>0</v>
      </c>
      <c r="L574" s="44" t="s">
        <v>1648</v>
      </c>
      <c r="M574" s="44" t="s">
        <v>1649</v>
      </c>
    </row>
    <row r="575" spans="1:13" s="44" customFormat="1" ht="18.75" thickBot="1">
      <c r="A575" s="152"/>
      <c r="B575" s="71">
        <v>416</v>
      </c>
      <c r="C575" s="44" t="s">
        <v>1650</v>
      </c>
      <c r="F575" s="88" t="s">
        <v>1392</v>
      </c>
      <c r="G575" s="71" t="s">
        <v>86</v>
      </c>
      <c r="H575" s="80"/>
      <c r="J575" s="44" t="s">
        <v>898</v>
      </c>
      <c r="K575" s="80">
        <f t="shared" si="11"/>
        <v>0</v>
      </c>
      <c r="L575" s="44" t="s">
        <v>1651</v>
      </c>
      <c r="M575" s="44" t="s">
        <v>1652</v>
      </c>
    </row>
    <row r="576" spans="1:13" s="44" customFormat="1" ht="18.75" thickBot="1">
      <c r="A576" s="152"/>
      <c r="B576" s="71">
        <v>287</v>
      </c>
      <c r="C576" s="44" t="s">
        <v>1650</v>
      </c>
      <c r="F576" s="88" t="s">
        <v>1392</v>
      </c>
      <c r="G576" s="71" t="s">
        <v>28</v>
      </c>
      <c r="H576" s="80"/>
      <c r="J576" s="44" t="s">
        <v>899</v>
      </c>
      <c r="K576" s="80">
        <f t="shared" si="11"/>
        <v>0</v>
      </c>
      <c r="L576" s="44" t="s">
        <v>2072</v>
      </c>
      <c r="M576" s="44" t="s">
        <v>2073</v>
      </c>
    </row>
    <row r="577" spans="1:13" s="44" customFormat="1" ht="18.75" thickBot="1">
      <c r="A577" s="152"/>
      <c r="B577" s="71">
        <v>31</v>
      </c>
      <c r="C577" s="44" t="s">
        <v>2430</v>
      </c>
      <c r="F577" s="88" t="s">
        <v>1392</v>
      </c>
      <c r="G577" s="71" t="s">
        <v>28</v>
      </c>
      <c r="H577" s="80"/>
      <c r="J577" s="44" t="s">
        <v>898</v>
      </c>
      <c r="K577" s="80">
        <f t="shared" si="11"/>
        <v>0</v>
      </c>
      <c r="L577" s="44" t="s">
        <v>2431</v>
      </c>
      <c r="M577" s="44" t="s">
        <v>2432</v>
      </c>
    </row>
    <row r="578" spans="1:13" s="44" customFormat="1" ht="18.75" thickBot="1">
      <c r="A578" s="152"/>
      <c r="B578" s="71">
        <v>361</v>
      </c>
      <c r="C578" s="44" t="s">
        <v>1653</v>
      </c>
      <c r="F578" s="88"/>
      <c r="G578" s="71" t="s">
        <v>28</v>
      </c>
      <c r="H578" s="80"/>
      <c r="J578" s="44" t="s">
        <v>899</v>
      </c>
      <c r="K578" s="80">
        <f t="shared" si="11"/>
        <v>0</v>
      </c>
      <c r="L578" s="44" t="s">
        <v>1654</v>
      </c>
      <c r="M578" s="44" t="s">
        <v>1655</v>
      </c>
    </row>
    <row r="579" spans="1:13" s="44" customFormat="1" ht="18.75" thickBot="1">
      <c r="A579" s="152"/>
      <c r="B579" s="71">
        <v>374</v>
      </c>
      <c r="C579" s="44" t="s">
        <v>2074</v>
      </c>
      <c r="F579" s="88"/>
      <c r="G579" s="71" t="s">
        <v>28</v>
      </c>
      <c r="H579" s="80"/>
      <c r="J579" s="44" t="s">
        <v>898</v>
      </c>
      <c r="K579" s="80">
        <f t="shared" si="11"/>
        <v>0</v>
      </c>
      <c r="L579" s="44" t="s">
        <v>2075</v>
      </c>
      <c r="M579" s="44" t="s">
        <v>2076</v>
      </c>
    </row>
    <row r="580" spans="1:13" s="44" customFormat="1" ht="18.75" thickBot="1">
      <c r="A580" s="152"/>
      <c r="B580" s="71">
        <v>827</v>
      </c>
      <c r="C580" s="44" t="s">
        <v>471</v>
      </c>
      <c r="F580" s="88"/>
      <c r="G580" s="71" t="s">
        <v>86</v>
      </c>
      <c r="H580" s="80"/>
      <c r="J580" s="44" t="s">
        <v>898</v>
      </c>
      <c r="K580" s="80">
        <f t="shared" si="11"/>
        <v>0</v>
      </c>
      <c r="L580" s="44" t="s">
        <v>472</v>
      </c>
      <c r="M580" s="44" t="s">
        <v>473</v>
      </c>
    </row>
    <row r="581" spans="1:13" s="44" customFormat="1" ht="18.75" thickBot="1">
      <c r="A581" s="152"/>
      <c r="B581" s="71">
        <v>143</v>
      </c>
      <c r="C581" s="44" t="s">
        <v>1299</v>
      </c>
      <c r="F581" s="88" t="s">
        <v>34</v>
      </c>
      <c r="G581" s="71" t="s">
        <v>86</v>
      </c>
      <c r="H581" s="80"/>
      <c r="J581" s="44" t="s">
        <v>899</v>
      </c>
      <c r="K581" s="80">
        <f t="shared" si="11"/>
        <v>0</v>
      </c>
      <c r="L581" s="44" t="s">
        <v>1300</v>
      </c>
      <c r="M581" s="44" t="s">
        <v>1301</v>
      </c>
    </row>
    <row r="582" spans="1:13" s="44" customFormat="1" ht="18.75" thickBot="1">
      <c r="A582" s="152"/>
      <c r="B582" s="71">
        <v>177</v>
      </c>
      <c r="C582" s="180" t="s">
        <v>1482</v>
      </c>
      <c r="F582" s="88" t="s">
        <v>34</v>
      </c>
      <c r="G582" s="71" t="s">
        <v>86</v>
      </c>
      <c r="H582" s="80"/>
      <c r="J582" s="44" t="s">
        <v>899</v>
      </c>
      <c r="K582" s="80">
        <f t="shared" si="11"/>
        <v>0</v>
      </c>
      <c r="L582" s="44" t="s">
        <v>1483</v>
      </c>
      <c r="M582" s="44" t="s">
        <v>1484</v>
      </c>
    </row>
    <row r="583" spans="1:13" s="44" customFormat="1" ht="18.75" thickBot="1">
      <c r="A583" s="152"/>
      <c r="B583" s="71">
        <v>172</v>
      </c>
      <c r="C583" s="44" t="s">
        <v>1213</v>
      </c>
      <c r="F583" s="88"/>
      <c r="G583" s="71" t="s">
        <v>86</v>
      </c>
      <c r="H583" s="80"/>
      <c r="J583" s="44" t="s">
        <v>899</v>
      </c>
      <c r="K583" s="80">
        <f t="shared" si="11"/>
        <v>0</v>
      </c>
      <c r="L583" s="44" t="s">
        <v>1214</v>
      </c>
      <c r="M583" s="44" t="s">
        <v>1215</v>
      </c>
    </row>
    <row r="584" spans="1:13" s="44" customFormat="1" ht="18.75" thickBot="1">
      <c r="A584" s="152"/>
      <c r="B584" s="71">
        <v>120</v>
      </c>
      <c r="C584" s="44" t="s">
        <v>817</v>
      </c>
      <c r="F584" s="88"/>
      <c r="G584" s="71" t="s">
        <v>86</v>
      </c>
      <c r="H584" s="80"/>
      <c r="J584" s="44" t="s">
        <v>898</v>
      </c>
      <c r="K584" s="80">
        <f t="shared" si="11"/>
        <v>0</v>
      </c>
      <c r="L584" s="44" t="s">
        <v>818</v>
      </c>
      <c r="M584" s="44" t="s">
        <v>819</v>
      </c>
    </row>
    <row r="585" spans="1:13" s="44" customFormat="1" ht="18.75" thickBot="1">
      <c r="A585" s="152"/>
      <c r="B585" s="71">
        <v>262</v>
      </c>
      <c r="C585" s="44" t="s">
        <v>820</v>
      </c>
      <c r="F585" s="88"/>
      <c r="G585" s="71" t="s">
        <v>86</v>
      </c>
      <c r="H585" s="80"/>
      <c r="J585" s="44" t="s">
        <v>899</v>
      </c>
      <c r="K585" s="80">
        <f t="shared" si="11"/>
        <v>0</v>
      </c>
      <c r="L585" s="44" t="s">
        <v>821</v>
      </c>
      <c r="M585" s="44" t="s">
        <v>822</v>
      </c>
    </row>
    <row r="586" spans="1:13" s="44" customFormat="1" ht="18.75" thickBot="1">
      <c r="A586" s="152"/>
      <c r="B586" s="71">
        <v>260</v>
      </c>
      <c r="C586" s="181" t="s">
        <v>1485</v>
      </c>
      <c r="F586" s="88"/>
      <c r="G586" s="71" t="s">
        <v>24</v>
      </c>
      <c r="H586" s="134"/>
      <c r="I586" s="143"/>
      <c r="J586" s="44" t="s">
        <v>900</v>
      </c>
      <c r="K586" s="80">
        <f t="shared" si="11"/>
        <v>0</v>
      </c>
      <c r="L586" s="44" t="s">
        <v>1486</v>
      </c>
      <c r="M586" s="44" t="s">
        <v>1487</v>
      </c>
    </row>
    <row r="587" spans="1:13" s="44" customFormat="1" ht="18.75" thickBot="1">
      <c r="A587" s="152"/>
      <c r="B587" s="71">
        <v>79</v>
      </c>
      <c r="C587" s="181" t="s">
        <v>1756</v>
      </c>
      <c r="F587" s="88"/>
      <c r="G587" s="71" t="s">
        <v>24</v>
      </c>
      <c r="H587" s="134"/>
      <c r="I587" s="143"/>
      <c r="J587" s="44" t="s">
        <v>900</v>
      </c>
      <c r="K587" s="80">
        <f t="shared" si="11"/>
        <v>0</v>
      </c>
      <c r="L587" s="44" t="s">
        <v>1757</v>
      </c>
      <c r="M587" s="44" t="s">
        <v>1758</v>
      </c>
    </row>
    <row r="588" spans="1:13" s="44" customFormat="1" ht="18.75" thickBot="1">
      <c r="A588" s="152"/>
      <c r="B588" s="71">
        <v>97</v>
      </c>
      <c r="C588" s="181" t="s">
        <v>1656</v>
      </c>
      <c r="F588" s="88"/>
      <c r="G588" s="71" t="s">
        <v>24</v>
      </c>
      <c r="H588" s="134"/>
      <c r="I588" s="143"/>
      <c r="J588" s="44" t="s">
        <v>900</v>
      </c>
      <c r="K588" s="80">
        <f t="shared" si="11"/>
        <v>0</v>
      </c>
      <c r="L588" s="44" t="s">
        <v>1657</v>
      </c>
      <c r="M588" s="44" t="s">
        <v>1658</v>
      </c>
    </row>
    <row r="589" spans="1:13" s="44" customFormat="1" ht="18.75" thickBot="1">
      <c r="A589" s="152"/>
      <c r="B589" s="71">
        <v>147</v>
      </c>
      <c r="C589" s="44" t="s">
        <v>2282</v>
      </c>
      <c r="F589" s="88"/>
      <c r="G589" s="71" t="s">
        <v>24</v>
      </c>
      <c r="H589" s="134"/>
      <c r="I589" s="143"/>
      <c r="J589" s="44" t="s">
        <v>900</v>
      </c>
      <c r="K589" s="80">
        <f t="shared" si="11"/>
        <v>0</v>
      </c>
      <c r="L589" s="44" t="s">
        <v>2283</v>
      </c>
      <c r="M589" s="44" t="s">
        <v>2284</v>
      </c>
    </row>
    <row r="590" spans="1:13" s="44" customFormat="1" ht="18.75" thickBot="1">
      <c r="A590" s="152"/>
      <c r="B590" s="71">
        <v>38</v>
      </c>
      <c r="C590" s="181" t="s">
        <v>1216</v>
      </c>
      <c r="F590" s="88"/>
      <c r="G590" s="71" t="s">
        <v>24</v>
      </c>
      <c r="H590" s="134"/>
      <c r="I590" s="143"/>
      <c r="J590" s="44" t="s">
        <v>900</v>
      </c>
      <c r="K590" s="80">
        <f t="shared" si="11"/>
        <v>0</v>
      </c>
      <c r="L590" s="44" t="s">
        <v>1217</v>
      </c>
      <c r="M590" s="44" t="s">
        <v>1218</v>
      </c>
    </row>
    <row r="591" spans="1:13" s="44" customFormat="1" ht="18.75" thickBot="1">
      <c r="A591" s="152"/>
      <c r="B591" s="71">
        <v>219</v>
      </c>
      <c r="C591" s="183" t="s">
        <v>1219</v>
      </c>
      <c r="F591" s="88" t="s">
        <v>34</v>
      </c>
      <c r="G591" s="71" t="s">
        <v>24</v>
      </c>
      <c r="H591" s="134"/>
      <c r="I591" s="143"/>
      <c r="J591" s="44" t="s">
        <v>900</v>
      </c>
      <c r="K591" s="80">
        <f t="shared" si="11"/>
        <v>0</v>
      </c>
      <c r="L591" s="44" t="s">
        <v>1220</v>
      </c>
      <c r="M591" s="44" t="s">
        <v>1221</v>
      </c>
    </row>
    <row r="592" spans="1:13" s="44" customFormat="1" ht="18.75" thickBot="1">
      <c r="A592" s="152"/>
      <c r="B592" s="71">
        <v>142</v>
      </c>
      <c r="C592" s="181" t="s">
        <v>1242</v>
      </c>
      <c r="F592" s="88" t="s">
        <v>34</v>
      </c>
      <c r="G592" s="71" t="s">
        <v>24</v>
      </c>
      <c r="H592" s="134"/>
      <c r="I592" s="143"/>
      <c r="J592" s="44" t="s">
        <v>900</v>
      </c>
      <c r="K592" s="80">
        <f t="shared" si="11"/>
        <v>0</v>
      </c>
      <c r="L592" s="44" t="s">
        <v>1243</v>
      </c>
      <c r="M592" s="44" t="s">
        <v>1244</v>
      </c>
    </row>
    <row r="593" spans="1:13" s="44" customFormat="1" ht="18.75" thickBot="1">
      <c r="A593" s="152"/>
      <c r="B593" s="71">
        <v>47</v>
      </c>
      <c r="C593" s="181" t="s">
        <v>1222</v>
      </c>
      <c r="F593" s="88" t="s">
        <v>34</v>
      </c>
      <c r="G593" s="71" t="s">
        <v>24</v>
      </c>
      <c r="H593" s="134"/>
      <c r="I593" s="143"/>
      <c r="J593" s="44" t="s">
        <v>900</v>
      </c>
      <c r="K593" s="80">
        <f t="shared" si="11"/>
        <v>0</v>
      </c>
      <c r="L593" s="44" t="s">
        <v>1223</v>
      </c>
      <c r="M593" s="44" t="s">
        <v>1224</v>
      </c>
    </row>
    <row r="594" spans="1:13" s="44" customFormat="1" ht="18.75" thickBot="1">
      <c r="A594" s="152"/>
      <c r="B594" s="71">
        <v>46</v>
      </c>
      <c r="C594" s="181" t="s">
        <v>1225</v>
      </c>
      <c r="F594" s="88" t="s">
        <v>34</v>
      </c>
      <c r="G594" s="71" t="s">
        <v>24</v>
      </c>
      <c r="H594" s="134"/>
      <c r="I594" s="143"/>
      <c r="J594" s="44" t="s">
        <v>900</v>
      </c>
      <c r="K594" s="80">
        <f t="shared" si="11"/>
        <v>0</v>
      </c>
      <c r="L594" s="44" t="s">
        <v>1226</v>
      </c>
      <c r="M594" s="44" t="s">
        <v>1227</v>
      </c>
    </row>
    <row r="595" spans="1:13" s="44" customFormat="1" ht="18.75" thickBot="1">
      <c r="A595" s="152"/>
      <c r="B595" s="71">
        <v>386</v>
      </c>
      <c r="C595" s="181" t="s">
        <v>1228</v>
      </c>
      <c r="F595" s="88" t="s">
        <v>34</v>
      </c>
      <c r="G595" s="71" t="s">
        <v>24</v>
      </c>
      <c r="H595" s="134"/>
      <c r="I595" s="143"/>
      <c r="J595" s="44" t="s">
        <v>900</v>
      </c>
      <c r="K595" s="80">
        <f t="shared" si="11"/>
        <v>0</v>
      </c>
      <c r="L595" s="44" t="s">
        <v>1229</v>
      </c>
      <c r="M595" s="44" t="s">
        <v>1230</v>
      </c>
    </row>
    <row r="596" spans="1:13" s="44" customFormat="1" ht="18.75" thickBot="1">
      <c r="A596" s="152"/>
      <c r="B596" s="71">
        <v>1079</v>
      </c>
      <c r="C596" s="44" t="s">
        <v>474</v>
      </c>
      <c r="F596" s="88"/>
      <c r="G596" s="71" t="s">
        <v>86</v>
      </c>
      <c r="H596" s="80"/>
      <c r="J596" s="44" t="s">
        <v>898</v>
      </c>
      <c r="K596" s="80">
        <f t="shared" si="11"/>
        <v>0</v>
      </c>
      <c r="L596" s="44" t="s">
        <v>477</v>
      </c>
      <c r="M596" s="44" t="s">
        <v>478</v>
      </c>
    </row>
    <row r="597" spans="1:13" s="44" customFormat="1" ht="18.75" thickBot="1">
      <c r="A597" s="152"/>
      <c r="B597" s="71">
        <v>507</v>
      </c>
      <c r="C597" s="44" t="s">
        <v>474</v>
      </c>
      <c r="F597" s="88"/>
      <c r="G597" s="71" t="s">
        <v>28</v>
      </c>
      <c r="H597" s="80"/>
      <c r="J597" s="44" t="s">
        <v>898</v>
      </c>
      <c r="K597" s="80">
        <f t="shared" si="11"/>
        <v>0</v>
      </c>
      <c r="L597" s="44" t="s">
        <v>475</v>
      </c>
      <c r="M597" s="44" t="s">
        <v>476</v>
      </c>
    </row>
    <row r="598" spans="1:13" s="44" customFormat="1" ht="18.75" thickBot="1">
      <c r="A598" s="152"/>
      <c r="B598" s="71">
        <v>569</v>
      </c>
      <c r="C598" s="44" t="s">
        <v>479</v>
      </c>
      <c r="F598" s="88"/>
      <c r="G598" s="71" t="s">
        <v>28</v>
      </c>
      <c r="H598" s="80"/>
      <c r="J598" s="44" t="s">
        <v>898</v>
      </c>
      <c r="K598" s="80">
        <f t="shared" si="11"/>
        <v>0</v>
      </c>
      <c r="L598" s="44" t="s">
        <v>480</v>
      </c>
      <c r="M598" s="44" t="s">
        <v>481</v>
      </c>
    </row>
    <row r="599" spans="1:13" s="44" customFormat="1" ht="18.75" thickBot="1">
      <c r="A599" s="152"/>
      <c r="B599" s="71">
        <v>498</v>
      </c>
      <c r="C599" s="44" t="s">
        <v>2433</v>
      </c>
      <c r="F599" s="88"/>
      <c r="G599" s="71" t="s">
        <v>86</v>
      </c>
      <c r="H599" s="80"/>
      <c r="J599" s="44" t="s">
        <v>898</v>
      </c>
      <c r="K599" s="80">
        <f t="shared" si="11"/>
        <v>0</v>
      </c>
      <c r="L599" s="44" t="s">
        <v>2434</v>
      </c>
      <c r="M599" s="44" t="s">
        <v>2435</v>
      </c>
    </row>
    <row r="600" spans="1:13" s="44" customFormat="1" ht="18.75" thickBot="1">
      <c r="A600" s="152"/>
      <c r="B600" s="71">
        <v>171</v>
      </c>
      <c r="C600" s="44" t="s">
        <v>482</v>
      </c>
      <c r="F600" s="88"/>
      <c r="G600" s="71" t="s">
        <v>28</v>
      </c>
      <c r="H600" s="80"/>
      <c r="J600" s="44" t="s">
        <v>898</v>
      </c>
      <c r="K600" s="80">
        <f t="shared" si="11"/>
        <v>0</v>
      </c>
      <c r="L600" s="44" t="s">
        <v>483</v>
      </c>
      <c r="M600" s="44" t="s">
        <v>484</v>
      </c>
    </row>
    <row r="601" spans="1:13" s="44" customFormat="1" ht="18.75" thickBot="1">
      <c r="A601" s="152"/>
      <c r="B601" s="71">
        <v>191</v>
      </c>
      <c r="C601" s="44" t="s">
        <v>823</v>
      </c>
      <c r="F601" s="88" t="s">
        <v>34</v>
      </c>
      <c r="G601" s="71" t="s">
        <v>28</v>
      </c>
      <c r="H601" s="80"/>
      <c r="J601" s="44" t="s">
        <v>902</v>
      </c>
      <c r="K601" s="80">
        <f t="shared" si="11"/>
        <v>0</v>
      </c>
      <c r="L601" s="44" t="s">
        <v>824</v>
      </c>
      <c r="M601" s="44" t="s">
        <v>825</v>
      </c>
    </row>
    <row r="602" spans="1:13" s="44" customFormat="1" ht="18.75" thickBot="1">
      <c r="A602" s="152"/>
      <c r="B602" s="71">
        <v>1059</v>
      </c>
      <c r="C602" s="44" t="s">
        <v>676</v>
      </c>
      <c r="F602" s="88" t="s">
        <v>34</v>
      </c>
      <c r="G602" s="71" t="s">
        <v>28</v>
      </c>
      <c r="H602" s="80"/>
      <c r="J602" s="44" t="s">
        <v>898</v>
      </c>
      <c r="K602" s="80">
        <f t="shared" si="11"/>
        <v>0</v>
      </c>
      <c r="L602" s="44" t="s">
        <v>677</v>
      </c>
      <c r="M602" s="44" t="s">
        <v>678</v>
      </c>
    </row>
    <row r="603" spans="1:13" s="44" customFormat="1" ht="18.75" thickBot="1">
      <c r="A603" s="152"/>
      <c r="B603" s="71">
        <v>292</v>
      </c>
      <c r="C603" s="44" t="s">
        <v>485</v>
      </c>
      <c r="F603" s="88" t="s">
        <v>34</v>
      </c>
      <c r="G603" s="71" t="s">
        <v>28</v>
      </c>
      <c r="H603" s="80"/>
      <c r="J603" s="44" t="s">
        <v>898</v>
      </c>
      <c r="K603" s="80">
        <f t="shared" si="11"/>
        <v>0</v>
      </c>
      <c r="L603" s="44" t="s">
        <v>486</v>
      </c>
      <c r="M603" s="44" t="s">
        <v>487</v>
      </c>
    </row>
    <row r="604" spans="1:13" s="44" customFormat="1" ht="18.75" thickBot="1">
      <c r="A604" s="152"/>
      <c r="B604" s="71">
        <v>451</v>
      </c>
      <c r="C604" s="44" t="s">
        <v>488</v>
      </c>
      <c r="F604" s="88" t="s">
        <v>34</v>
      </c>
      <c r="G604" s="71" t="s">
        <v>28</v>
      </c>
      <c r="H604" s="80"/>
      <c r="J604" s="44" t="s">
        <v>899</v>
      </c>
      <c r="K604" s="80">
        <f t="shared" ref="K604:K667" si="12">IF(I604&lt;&gt;0,A604*I604,A604*H604)</f>
        <v>0</v>
      </c>
      <c r="L604" s="44" t="s">
        <v>489</v>
      </c>
      <c r="M604" s="44" t="s">
        <v>490</v>
      </c>
    </row>
    <row r="605" spans="1:13" s="44" customFormat="1" ht="18.75" thickBot="1">
      <c r="A605" s="152"/>
      <c r="B605" s="71">
        <v>149</v>
      </c>
      <c r="C605" s="44" t="s">
        <v>491</v>
      </c>
      <c r="F605" s="88" t="s">
        <v>34</v>
      </c>
      <c r="G605" s="71" t="s">
        <v>28</v>
      </c>
      <c r="H605" s="80"/>
      <c r="J605" s="44" t="s">
        <v>898</v>
      </c>
      <c r="K605" s="80">
        <f t="shared" si="12"/>
        <v>0</v>
      </c>
      <c r="L605" s="44" t="s">
        <v>492</v>
      </c>
      <c r="M605" s="44" t="s">
        <v>493</v>
      </c>
    </row>
    <row r="606" spans="1:13" s="44" customFormat="1" ht="18.75" thickBot="1">
      <c r="A606" s="152"/>
      <c r="B606" s="71">
        <v>245</v>
      </c>
      <c r="C606" s="44" t="s">
        <v>494</v>
      </c>
      <c r="F606" s="88" t="s">
        <v>34</v>
      </c>
      <c r="G606" s="71" t="s">
        <v>28</v>
      </c>
      <c r="H606" s="80"/>
      <c r="J606" s="44" t="s">
        <v>898</v>
      </c>
      <c r="K606" s="80">
        <f t="shared" si="12"/>
        <v>0</v>
      </c>
      <c r="L606" s="44" t="s">
        <v>495</v>
      </c>
      <c r="M606" s="44" t="s">
        <v>496</v>
      </c>
    </row>
    <row r="607" spans="1:13" s="44" customFormat="1" ht="18.75" thickBot="1">
      <c r="A607" s="152"/>
      <c r="B607" s="71">
        <v>365</v>
      </c>
      <c r="C607" s="44" t="s">
        <v>497</v>
      </c>
      <c r="F607" s="88" t="s">
        <v>34</v>
      </c>
      <c r="G607" s="71" t="s">
        <v>28</v>
      </c>
      <c r="H607" s="80"/>
      <c r="J607" s="44" t="s">
        <v>899</v>
      </c>
      <c r="K607" s="80">
        <f t="shared" si="12"/>
        <v>0</v>
      </c>
      <c r="L607" s="44" t="s">
        <v>498</v>
      </c>
      <c r="M607" s="44" t="s">
        <v>499</v>
      </c>
    </row>
    <row r="608" spans="1:13" s="44" customFormat="1" ht="18.75" thickBot="1">
      <c r="A608" s="152"/>
      <c r="B608" s="71">
        <v>35</v>
      </c>
      <c r="C608" s="44" t="s">
        <v>2285</v>
      </c>
      <c r="F608" s="88" t="s">
        <v>34</v>
      </c>
      <c r="G608" s="71" t="s">
        <v>86</v>
      </c>
      <c r="H608" s="80"/>
      <c r="J608" s="44" t="s">
        <v>897</v>
      </c>
      <c r="K608" s="80">
        <f t="shared" si="12"/>
        <v>0</v>
      </c>
      <c r="L608" s="44" t="s">
        <v>2286</v>
      </c>
      <c r="M608" s="44" t="s">
        <v>2287</v>
      </c>
    </row>
    <row r="609" spans="1:13" s="44" customFormat="1" ht="18.75" thickBot="1">
      <c r="A609" s="152"/>
      <c r="B609" s="71">
        <v>179</v>
      </c>
      <c r="C609" s="44" t="s">
        <v>500</v>
      </c>
      <c r="F609" s="88" t="s">
        <v>34</v>
      </c>
      <c r="G609" s="71" t="s">
        <v>86</v>
      </c>
      <c r="H609" s="80"/>
      <c r="J609" s="44" t="s">
        <v>898</v>
      </c>
      <c r="K609" s="80">
        <f t="shared" si="12"/>
        <v>0</v>
      </c>
      <c r="L609" s="44" t="s">
        <v>501</v>
      </c>
      <c r="M609" s="44" t="s">
        <v>502</v>
      </c>
    </row>
    <row r="610" spans="1:13" s="44" customFormat="1" ht="18.75" thickBot="1">
      <c r="A610" s="152"/>
      <c r="B610" s="71">
        <v>108</v>
      </c>
      <c r="C610" s="44" t="s">
        <v>503</v>
      </c>
      <c r="F610" s="88" t="s">
        <v>34</v>
      </c>
      <c r="G610" s="71" t="s">
        <v>28</v>
      </c>
      <c r="H610" s="80"/>
      <c r="J610" s="44" t="s">
        <v>899</v>
      </c>
      <c r="K610" s="80">
        <f t="shared" si="12"/>
        <v>0</v>
      </c>
      <c r="L610" s="44" t="s">
        <v>504</v>
      </c>
      <c r="M610" s="44" t="s">
        <v>505</v>
      </c>
    </row>
    <row r="611" spans="1:13" s="44" customFormat="1" ht="18.75" thickBot="1">
      <c r="A611" s="152"/>
      <c r="B611" s="71">
        <v>830</v>
      </c>
      <c r="C611" s="44" t="s">
        <v>506</v>
      </c>
      <c r="F611" s="88"/>
      <c r="G611" s="71" t="s">
        <v>28</v>
      </c>
      <c r="H611" s="80"/>
      <c r="J611" s="44" t="s">
        <v>898</v>
      </c>
      <c r="K611" s="80">
        <f t="shared" si="12"/>
        <v>0</v>
      </c>
      <c r="L611" s="44" t="s">
        <v>507</v>
      </c>
      <c r="M611" s="44" t="s">
        <v>508</v>
      </c>
    </row>
    <row r="612" spans="1:13" s="44" customFormat="1" ht="18.75" thickBot="1">
      <c r="A612" s="152"/>
      <c r="B612" s="71">
        <v>157</v>
      </c>
      <c r="C612" s="44" t="s">
        <v>509</v>
      </c>
      <c r="F612" s="88"/>
      <c r="G612" s="71" t="s">
        <v>28</v>
      </c>
      <c r="H612" s="80"/>
      <c r="J612" s="44" t="s">
        <v>898</v>
      </c>
      <c r="K612" s="80">
        <f t="shared" si="12"/>
        <v>0</v>
      </c>
      <c r="L612" s="44" t="s">
        <v>510</v>
      </c>
      <c r="M612" s="44" t="s">
        <v>511</v>
      </c>
    </row>
    <row r="613" spans="1:13" s="44" customFormat="1" ht="18.75" thickBot="1">
      <c r="A613" s="152"/>
      <c r="B613" s="71">
        <v>224</v>
      </c>
      <c r="C613" s="44" t="s">
        <v>512</v>
      </c>
      <c r="F613" s="88"/>
      <c r="G613" s="71" t="s">
        <v>28</v>
      </c>
      <c r="H613" s="80"/>
      <c r="J613" s="44" t="s">
        <v>898</v>
      </c>
      <c r="K613" s="80">
        <f t="shared" si="12"/>
        <v>0</v>
      </c>
      <c r="L613" s="44" t="s">
        <v>513</v>
      </c>
      <c r="M613" s="44" t="s">
        <v>514</v>
      </c>
    </row>
    <row r="614" spans="1:13" s="44" customFormat="1" ht="18.75" thickBot="1">
      <c r="A614" s="152"/>
      <c r="B614" s="71">
        <v>523</v>
      </c>
      <c r="C614" s="44" t="s">
        <v>1302</v>
      </c>
      <c r="F614" s="88"/>
      <c r="G614" s="71" t="s">
        <v>28</v>
      </c>
      <c r="H614" s="80"/>
      <c r="J614" s="44" t="s">
        <v>912</v>
      </c>
      <c r="K614" s="80">
        <f t="shared" si="12"/>
        <v>0</v>
      </c>
      <c r="L614" s="44" t="s">
        <v>1303</v>
      </c>
      <c r="M614" s="44" t="s">
        <v>1304</v>
      </c>
    </row>
    <row r="615" spans="1:13" s="44" customFormat="1" ht="18.75" thickBot="1">
      <c r="A615" s="152"/>
      <c r="B615" s="71">
        <v>767</v>
      </c>
      <c r="C615" s="44" t="s">
        <v>1305</v>
      </c>
      <c r="F615" s="88"/>
      <c r="G615" s="71" t="s">
        <v>28</v>
      </c>
      <c r="H615" s="80"/>
      <c r="J615" s="44" t="s">
        <v>912</v>
      </c>
      <c r="K615" s="80">
        <f t="shared" si="12"/>
        <v>0</v>
      </c>
      <c r="L615" s="44" t="s">
        <v>1306</v>
      </c>
      <c r="M615" s="44" t="s">
        <v>1307</v>
      </c>
    </row>
    <row r="616" spans="1:13" s="44" customFormat="1" ht="18.75" thickBot="1">
      <c r="A616" s="152"/>
      <c r="B616" s="71">
        <v>680</v>
      </c>
      <c r="C616" s="44" t="s">
        <v>515</v>
      </c>
      <c r="F616" s="88"/>
      <c r="G616" s="71" t="s">
        <v>28</v>
      </c>
      <c r="H616" s="80"/>
      <c r="J616" s="44" t="s">
        <v>898</v>
      </c>
      <c r="K616" s="80">
        <f t="shared" si="12"/>
        <v>0</v>
      </c>
      <c r="L616" s="44" t="s">
        <v>516</v>
      </c>
      <c r="M616" s="44" t="s">
        <v>517</v>
      </c>
    </row>
    <row r="617" spans="1:13" s="44" customFormat="1" ht="18.75" thickBot="1">
      <c r="A617" s="152"/>
      <c r="B617" s="71">
        <v>1116</v>
      </c>
      <c r="C617" s="44" t="s">
        <v>1308</v>
      </c>
      <c r="F617" s="88"/>
      <c r="G617" s="71" t="s">
        <v>28</v>
      </c>
      <c r="H617" s="80"/>
      <c r="J617" s="44" t="s">
        <v>898</v>
      </c>
      <c r="K617" s="80">
        <f t="shared" si="12"/>
        <v>0</v>
      </c>
      <c r="L617" s="44" t="s">
        <v>1309</v>
      </c>
      <c r="M617" s="44" t="s">
        <v>1310</v>
      </c>
    </row>
    <row r="618" spans="1:13" s="44" customFormat="1" ht="18.75" thickBot="1">
      <c r="A618" s="152"/>
      <c r="B618" s="71">
        <v>540</v>
      </c>
      <c r="C618" s="44" t="s">
        <v>1311</v>
      </c>
      <c r="F618" s="88"/>
      <c r="G618" s="71" t="s">
        <v>28</v>
      </c>
      <c r="H618" s="80"/>
      <c r="J618" s="44" t="s">
        <v>898</v>
      </c>
      <c r="K618" s="80">
        <f t="shared" si="12"/>
        <v>0</v>
      </c>
      <c r="L618" s="44" t="s">
        <v>1312</v>
      </c>
      <c r="M618" s="44" t="s">
        <v>1313</v>
      </c>
    </row>
    <row r="619" spans="1:13" s="44" customFormat="1" ht="18.75" thickBot="1">
      <c r="A619" s="152"/>
      <c r="B619" s="71">
        <v>516</v>
      </c>
      <c r="C619" s="44" t="s">
        <v>1314</v>
      </c>
      <c r="F619" s="88"/>
      <c r="G619" s="71" t="s">
        <v>28</v>
      </c>
      <c r="H619" s="80"/>
      <c r="J619" s="44" t="s">
        <v>912</v>
      </c>
      <c r="K619" s="80">
        <f t="shared" si="12"/>
        <v>0</v>
      </c>
      <c r="L619" s="44" t="s">
        <v>1315</v>
      </c>
      <c r="M619" s="44" t="s">
        <v>1316</v>
      </c>
    </row>
    <row r="620" spans="1:13" s="44" customFormat="1" ht="18.75" thickBot="1">
      <c r="A620" s="152"/>
      <c r="B620" s="71">
        <v>751</v>
      </c>
      <c r="C620" s="44" t="s">
        <v>518</v>
      </c>
      <c r="F620" s="88"/>
      <c r="G620" s="71" t="s">
        <v>28</v>
      </c>
      <c r="H620" s="80"/>
      <c r="J620" s="44" t="s">
        <v>899</v>
      </c>
      <c r="K620" s="80">
        <f t="shared" si="12"/>
        <v>0</v>
      </c>
      <c r="L620" s="44" t="s">
        <v>519</v>
      </c>
      <c r="M620" s="44" t="s">
        <v>520</v>
      </c>
    </row>
    <row r="621" spans="1:13" s="44" customFormat="1" ht="18.75" thickBot="1">
      <c r="A621" s="152"/>
      <c r="B621" s="71">
        <v>501</v>
      </c>
      <c r="C621" s="44" t="s">
        <v>521</v>
      </c>
      <c r="F621" s="88"/>
      <c r="G621" s="71" t="s">
        <v>28</v>
      </c>
      <c r="H621" s="80"/>
      <c r="J621" s="44" t="s">
        <v>912</v>
      </c>
      <c r="K621" s="80">
        <f t="shared" si="12"/>
        <v>0</v>
      </c>
      <c r="L621" s="44" t="s">
        <v>522</v>
      </c>
      <c r="M621" s="44" t="s">
        <v>523</v>
      </c>
    </row>
    <row r="622" spans="1:13" s="44" customFormat="1" ht="18.75" thickBot="1">
      <c r="A622" s="152"/>
      <c r="B622" s="71">
        <v>346</v>
      </c>
      <c r="C622" s="44" t="s">
        <v>693</v>
      </c>
      <c r="F622" s="88"/>
      <c r="G622" s="71" t="s">
        <v>28</v>
      </c>
      <c r="H622" s="80"/>
      <c r="J622" s="44" t="s">
        <v>856</v>
      </c>
      <c r="K622" s="80">
        <f t="shared" si="12"/>
        <v>0</v>
      </c>
      <c r="L622" s="44" t="s">
        <v>694</v>
      </c>
      <c r="M622" s="44" t="s">
        <v>695</v>
      </c>
    </row>
    <row r="623" spans="1:13" s="44" customFormat="1" ht="18.75" thickBot="1">
      <c r="A623" s="152"/>
      <c r="B623" s="71">
        <v>152</v>
      </c>
      <c r="C623" s="44" t="s">
        <v>1940</v>
      </c>
      <c r="F623" s="88" t="s">
        <v>34</v>
      </c>
      <c r="G623" s="71" t="s">
        <v>28</v>
      </c>
      <c r="H623" s="80"/>
      <c r="J623" s="44" t="s">
        <v>856</v>
      </c>
      <c r="K623" s="80">
        <f t="shared" si="12"/>
        <v>0</v>
      </c>
      <c r="L623" s="44" t="s">
        <v>1941</v>
      </c>
      <c r="M623" s="44" t="s">
        <v>1942</v>
      </c>
    </row>
    <row r="624" spans="1:13" s="44" customFormat="1" ht="18.75" thickBot="1">
      <c r="A624" s="152"/>
      <c r="B624" s="71">
        <v>323</v>
      </c>
      <c r="C624" s="180" t="s">
        <v>1085</v>
      </c>
      <c r="F624" s="88"/>
      <c r="G624" s="71" t="s">
        <v>28</v>
      </c>
      <c r="H624" s="80"/>
      <c r="J624" s="44" t="s">
        <v>898</v>
      </c>
      <c r="K624" s="80">
        <f t="shared" si="12"/>
        <v>0</v>
      </c>
      <c r="L624" s="44" t="s">
        <v>1086</v>
      </c>
      <c r="M624" s="44" t="s">
        <v>1087</v>
      </c>
    </row>
    <row r="625" spans="1:13" s="44" customFormat="1" ht="18.75" thickBot="1">
      <c r="A625" s="152"/>
      <c r="B625" s="71">
        <v>164</v>
      </c>
      <c r="C625" s="44" t="s">
        <v>2288</v>
      </c>
      <c r="F625" s="88"/>
      <c r="G625" s="71" t="s">
        <v>86</v>
      </c>
      <c r="H625" s="80"/>
      <c r="J625" s="44" t="s">
        <v>898</v>
      </c>
      <c r="K625" s="80">
        <f t="shared" si="12"/>
        <v>0</v>
      </c>
      <c r="L625" s="44" t="s">
        <v>2289</v>
      </c>
      <c r="M625" s="44" t="s">
        <v>2290</v>
      </c>
    </row>
    <row r="626" spans="1:13" s="44" customFormat="1" ht="18.75" thickBot="1">
      <c r="A626" s="152"/>
      <c r="B626" s="71">
        <v>833</v>
      </c>
      <c r="C626" s="44" t="s">
        <v>1488</v>
      </c>
      <c r="F626" s="88"/>
      <c r="G626" s="71" t="s">
        <v>86</v>
      </c>
      <c r="H626" s="80"/>
      <c r="J626" s="44" t="s">
        <v>898</v>
      </c>
      <c r="K626" s="80">
        <f t="shared" si="12"/>
        <v>0</v>
      </c>
      <c r="L626" s="44" t="s">
        <v>1489</v>
      </c>
      <c r="M626" s="44" t="s">
        <v>1490</v>
      </c>
    </row>
    <row r="627" spans="1:13" s="44" customFormat="1" ht="18.75" thickBot="1">
      <c r="A627" s="152"/>
      <c r="B627" s="71">
        <v>152</v>
      </c>
      <c r="C627" s="44" t="s">
        <v>701</v>
      </c>
      <c r="F627" s="88"/>
      <c r="G627" s="71" t="s">
        <v>28</v>
      </c>
      <c r="H627" s="80"/>
      <c r="J627" s="44" t="s">
        <v>1685</v>
      </c>
      <c r="K627" s="80">
        <f t="shared" si="12"/>
        <v>0</v>
      </c>
      <c r="L627" s="44" t="s">
        <v>702</v>
      </c>
      <c r="M627" s="44" t="s">
        <v>703</v>
      </c>
    </row>
    <row r="628" spans="1:13" s="44" customFormat="1" ht="18.75" thickBot="1">
      <c r="A628" s="152"/>
      <c r="B628" s="71">
        <v>110</v>
      </c>
      <c r="C628" s="44" t="s">
        <v>524</v>
      </c>
      <c r="F628" s="88"/>
      <c r="G628" s="71" t="s">
        <v>28</v>
      </c>
      <c r="H628" s="80"/>
      <c r="J628" s="44" t="s">
        <v>1231</v>
      </c>
      <c r="K628" s="80">
        <f t="shared" si="12"/>
        <v>0</v>
      </c>
      <c r="L628" s="44" t="s">
        <v>525</v>
      </c>
      <c r="M628" s="44" t="s">
        <v>526</v>
      </c>
    </row>
    <row r="629" spans="1:13" s="44" customFormat="1" ht="18.75" thickBot="1">
      <c r="A629" s="152"/>
      <c r="B629" s="71">
        <v>217</v>
      </c>
      <c r="C629" s="180" t="s">
        <v>2502</v>
      </c>
      <c r="F629" s="88"/>
      <c r="G629" s="71" t="s">
        <v>28</v>
      </c>
      <c r="H629" s="80"/>
      <c r="J629" s="44" t="s">
        <v>1231</v>
      </c>
      <c r="K629" s="80">
        <f t="shared" si="12"/>
        <v>0</v>
      </c>
      <c r="L629" s="44" t="s">
        <v>2503</v>
      </c>
      <c r="M629" s="44" t="s">
        <v>2504</v>
      </c>
    </row>
    <row r="630" spans="1:13" s="44" customFormat="1" ht="18.75" thickBot="1">
      <c r="A630" s="152"/>
      <c r="B630" s="71">
        <v>47</v>
      </c>
      <c r="C630" s="44" t="s">
        <v>1659</v>
      </c>
      <c r="F630" s="88" t="s">
        <v>1392</v>
      </c>
      <c r="G630" s="71" t="s">
        <v>28</v>
      </c>
      <c r="H630" s="80"/>
      <c r="J630" s="44" t="s">
        <v>900</v>
      </c>
      <c r="K630" s="80">
        <f t="shared" si="12"/>
        <v>0</v>
      </c>
      <c r="L630" s="44" t="s">
        <v>1660</v>
      </c>
      <c r="M630" s="44" t="s">
        <v>1661</v>
      </c>
    </row>
    <row r="631" spans="1:13" s="44" customFormat="1" ht="18.75" thickBot="1">
      <c r="A631" s="152"/>
      <c r="B631" s="71">
        <v>40</v>
      </c>
      <c r="C631" s="44" t="s">
        <v>1088</v>
      </c>
      <c r="F631" s="88" t="s">
        <v>1392</v>
      </c>
      <c r="G631" s="71" t="s">
        <v>28</v>
      </c>
      <c r="H631" s="80"/>
      <c r="J631" s="44" t="s">
        <v>900</v>
      </c>
      <c r="K631" s="80">
        <f t="shared" si="12"/>
        <v>0</v>
      </c>
      <c r="L631" s="44" t="s">
        <v>1089</v>
      </c>
      <c r="M631" s="44" t="s">
        <v>1090</v>
      </c>
    </row>
    <row r="632" spans="1:13" s="44" customFormat="1" ht="18.75" thickBot="1">
      <c r="A632" s="152"/>
      <c r="B632" s="71">
        <v>4148</v>
      </c>
      <c r="C632" s="44" t="s">
        <v>826</v>
      </c>
      <c r="F632" s="88"/>
      <c r="G632" s="71" t="s">
        <v>86</v>
      </c>
      <c r="H632" s="80"/>
      <c r="J632" s="44" t="s">
        <v>898</v>
      </c>
      <c r="K632" s="80">
        <f t="shared" si="12"/>
        <v>0</v>
      </c>
      <c r="L632" s="44" t="s">
        <v>827</v>
      </c>
      <c r="M632" s="44" t="s">
        <v>828</v>
      </c>
    </row>
    <row r="633" spans="1:13" s="44" customFormat="1" ht="18.75" thickBot="1">
      <c r="A633" s="152"/>
      <c r="B633" s="71">
        <v>1413</v>
      </c>
      <c r="C633" s="44" t="s">
        <v>2077</v>
      </c>
      <c r="F633" s="88"/>
      <c r="G633" s="71" t="s">
        <v>86</v>
      </c>
      <c r="H633" s="80"/>
      <c r="J633" s="44" t="s">
        <v>898</v>
      </c>
      <c r="K633" s="80">
        <f t="shared" si="12"/>
        <v>0</v>
      </c>
      <c r="L633" s="44" t="s">
        <v>2078</v>
      </c>
      <c r="M633" s="44" t="s">
        <v>2079</v>
      </c>
    </row>
    <row r="634" spans="1:13" s="44" customFormat="1" ht="18.75" thickBot="1">
      <c r="A634" s="152"/>
      <c r="B634" s="71">
        <v>154</v>
      </c>
      <c r="C634" s="44" t="s">
        <v>1944</v>
      </c>
      <c r="F634" s="88"/>
      <c r="G634" s="71" t="s">
        <v>86</v>
      </c>
      <c r="H634" s="80"/>
      <c r="J634" s="44" t="s">
        <v>898</v>
      </c>
      <c r="K634" s="80">
        <f t="shared" si="12"/>
        <v>0</v>
      </c>
      <c r="L634" s="44" t="s">
        <v>1945</v>
      </c>
      <c r="M634" s="44" t="s">
        <v>1946</v>
      </c>
    </row>
    <row r="635" spans="1:13" s="44" customFormat="1" ht="18.75" thickBot="1">
      <c r="A635" s="152"/>
      <c r="B635" s="71">
        <v>200</v>
      </c>
      <c r="C635" s="44" t="s">
        <v>2338</v>
      </c>
      <c r="F635" s="88"/>
      <c r="G635" s="71" t="s">
        <v>86</v>
      </c>
      <c r="H635" s="80"/>
      <c r="J635" s="44" t="s">
        <v>899</v>
      </c>
      <c r="K635" s="80">
        <f t="shared" si="12"/>
        <v>0</v>
      </c>
      <c r="L635" s="44" t="s">
        <v>1947</v>
      </c>
      <c r="M635" s="44" t="s">
        <v>1948</v>
      </c>
    </row>
    <row r="636" spans="1:13" s="44" customFormat="1" ht="18.75" thickBot="1">
      <c r="A636" s="152"/>
      <c r="B636" s="71">
        <v>1025</v>
      </c>
      <c r="C636" s="44" t="s">
        <v>2080</v>
      </c>
      <c r="F636" s="88" t="s">
        <v>34</v>
      </c>
      <c r="G636" s="71" t="s">
        <v>86</v>
      </c>
      <c r="H636" s="80"/>
      <c r="J636" s="44" t="s">
        <v>856</v>
      </c>
      <c r="K636" s="80">
        <f t="shared" si="12"/>
        <v>0</v>
      </c>
      <c r="L636" s="44" t="s">
        <v>2081</v>
      </c>
      <c r="M636" s="44" t="s">
        <v>2082</v>
      </c>
    </row>
    <row r="637" spans="1:13" s="44" customFormat="1" ht="18.75" thickBot="1">
      <c r="A637" s="152"/>
      <c r="B637" s="71">
        <v>580</v>
      </c>
      <c r="C637" s="44" t="s">
        <v>2083</v>
      </c>
      <c r="F637" s="88"/>
      <c r="G637" s="71" t="s">
        <v>86</v>
      </c>
      <c r="H637" s="80"/>
      <c r="J637" s="44" t="s">
        <v>856</v>
      </c>
      <c r="K637" s="80">
        <f t="shared" si="12"/>
        <v>0</v>
      </c>
      <c r="L637" s="44" t="s">
        <v>2084</v>
      </c>
      <c r="M637" s="44" t="s">
        <v>2085</v>
      </c>
    </row>
    <row r="638" spans="1:13" s="44" customFormat="1" ht="18.75" thickBot="1">
      <c r="A638" s="152"/>
      <c r="B638" s="71">
        <v>994</v>
      </c>
      <c r="C638" s="44" t="s">
        <v>1949</v>
      </c>
      <c r="F638" s="88" t="s">
        <v>34</v>
      </c>
      <c r="G638" s="71" t="s">
        <v>86</v>
      </c>
      <c r="H638" s="80"/>
      <c r="J638" s="44" t="s">
        <v>856</v>
      </c>
      <c r="K638" s="80">
        <f t="shared" si="12"/>
        <v>0</v>
      </c>
      <c r="L638" s="44" t="s">
        <v>1950</v>
      </c>
      <c r="M638" s="44" t="s">
        <v>1951</v>
      </c>
    </row>
    <row r="639" spans="1:13" s="44" customFormat="1" ht="18.75" thickBot="1">
      <c r="A639" s="152"/>
      <c r="B639" s="71">
        <v>1344</v>
      </c>
      <c r="C639" s="44" t="s">
        <v>527</v>
      </c>
      <c r="F639" s="88"/>
      <c r="G639" s="71" t="s">
        <v>86</v>
      </c>
      <c r="H639" s="80"/>
      <c r="J639" s="44" t="s">
        <v>911</v>
      </c>
      <c r="K639" s="80">
        <f t="shared" si="12"/>
        <v>0</v>
      </c>
      <c r="L639" s="44" t="s">
        <v>1491</v>
      </c>
      <c r="M639" s="44" t="s">
        <v>1492</v>
      </c>
    </row>
    <row r="640" spans="1:13" s="44" customFormat="1" ht="18.75" thickBot="1">
      <c r="A640" s="152"/>
      <c r="B640" s="71">
        <v>1891</v>
      </c>
      <c r="C640" s="44" t="s">
        <v>527</v>
      </c>
      <c r="F640" s="88"/>
      <c r="G640" s="71" t="s">
        <v>28</v>
      </c>
      <c r="H640" s="80"/>
      <c r="J640" s="44" t="s">
        <v>856</v>
      </c>
      <c r="K640" s="80">
        <f t="shared" si="12"/>
        <v>0</v>
      </c>
      <c r="L640" s="44" t="s">
        <v>528</v>
      </c>
      <c r="M640" s="44" t="s">
        <v>529</v>
      </c>
    </row>
    <row r="641" spans="1:13" s="44" customFormat="1" ht="18.75" thickBot="1">
      <c r="A641" s="152"/>
      <c r="B641" s="71">
        <v>260</v>
      </c>
      <c r="C641" s="44" t="s">
        <v>664</v>
      </c>
      <c r="F641" s="88"/>
      <c r="G641" s="71" t="s">
        <v>28</v>
      </c>
      <c r="H641" s="80"/>
      <c r="J641" s="44" t="s">
        <v>899</v>
      </c>
      <c r="K641" s="80">
        <f t="shared" si="12"/>
        <v>0</v>
      </c>
      <c r="L641" s="44" t="s">
        <v>665</v>
      </c>
      <c r="M641" s="44" t="s">
        <v>666</v>
      </c>
    </row>
    <row r="642" spans="1:13" s="44" customFormat="1" ht="18.75" thickBot="1">
      <c r="A642" s="152"/>
      <c r="B642" s="71">
        <v>1908</v>
      </c>
      <c r="C642" s="44" t="s">
        <v>2505</v>
      </c>
      <c r="F642" s="88"/>
      <c r="G642" s="71" t="s">
        <v>28</v>
      </c>
      <c r="H642" s="80"/>
      <c r="J642" s="44" t="s">
        <v>1206</v>
      </c>
      <c r="K642" s="80">
        <f t="shared" si="12"/>
        <v>0</v>
      </c>
      <c r="L642" s="44" t="s">
        <v>2506</v>
      </c>
      <c r="M642" s="44" t="s">
        <v>2507</v>
      </c>
    </row>
    <row r="643" spans="1:13" s="44" customFormat="1" ht="18.75" thickBot="1">
      <c r="A643" s="152"/>
      <c r="B643" s="71">
        <v>1986</v>
      </c>
      <c r="C643" s="44" t="s">
        <v>530</v>
      </c>
      <c r="F643" s="88"/>
      <c r="G643" s="71" t="s">
        <v>86</v>
      </c>
      <c r="H643" s="80"/>
      <c r="J643" s="44" t="s">
        <v>1206</v>
      </c>
      <c r="K643" s="80">
        <f t="shared" si="12"/>
        <v>0</v>
      </c>
      <c r="L643" s="44" t="s">
        <v>1493</v>
      </c>
      <c r="M643" s="44" t="s">
        <v>1494</v>
      </c>
    </row>
    <row r="644" spans="1:13" s="44" customFormat="1" ht="18.75" thickBot="1">
      <c r="A644" s="152"/>
      <c r="B644" s="71">
        <v>2729</v>
      </c>
      <c r="C644" s="44" t="s">
        <v>530</v>
      </c>
      <c r="F644" s="88"/>
      <c r="G644" s="71" t="s">
        <v>28</v>
      </c>
      <c r="H644" s="80"/>
      <c r="J644" s="44" t="s">
        <v>856</v>
      </c>
      <c r="K644" s="80">
        <f t="shared" si="12"/>
        <v>0</v>
      </c>
      <c r="L644" s="44" t="s">
        <v>1091</v>
      </c>
      <c r="M644" s="44" t="s">
        <v>1092</v>
      </c>
    </row>
    <row r="645" spans="1:13" s="44" customFormat="1" ht="18.75" thickBot="1">
      <c r="A645" s="152"/>
      <c r="B645" s="71">
        <v>405</v>
      </c>
      <c r="C645" s="44" t="s">
        <v>1952</v>
      </c>
      <c r="F645" s="88"/>
      <c r="G645" s="71" t="s">
        <v>28</v>
      </c>
      <c r="H645" s="80"/>
      <c r="J645" s="44" t="s">
        <v>1269</v>
      </c>
      <c r="K645" s="80">
        <f t="shared" si="12"/>
        <v>0</v>
      </c>
      <c r="L645" s="44" t="s">
        <v>1953</v>
      </c>
      <c r="M645" s="44" t="s">
        <v>1954</v>
      </c>
    </row>
    <row r="646" spans="1:13" s="44" customFormat="1" ht="18.75" thickBot="1">
      <c r="A646" s="152"/>
      <c r="B646" s="71">
        <v>224</v>
      </c>
      <c r="C646" s="44" t="s">
        <v>829</v>
      </c>
      <c r="F646" s="88"/>
      <c r="G646" s="71" t="s">
        <v>28</v>
      </c>
      <c r="H646" s="80"/>
      <c r="J646" s="44" t="s">
        <v>896</v>
      </c>
      <c r="K646" s="80">
        <f t="shared" si="12"/>
        <v>0</v>
      </c>
      <c r="L646" s="44" t="s">
        <v>830</v>
      </c>
      <c r="M646" s="44" t="s">
        <v>831</v>
      </c>
    </row>
    <row r="647" spans="1:13" s="44" customFormat="1" ht="18.75" thickBot="1">
      <c r="A647" s="152"/>
      <c r="B647" s="71">
        <v>154</v>
      </c>
      <c r="C647" s="44" t="s">
        <v>1093</v>
      </c>
      <c r="F647" s="88"/>
      <c r="G647" s="71" t="s">
        <v>28</v>
      </c>
      <c r="H647" s="80"/>
      <c r="J647" s="44" t="s">
        <v>896</v>
      </c>
      <c r="K647" s="80">
        <f t="shared" si="12"/>
        <v>0</v>
      </c>
      <c r="L647" s="44" t="s">
        <v>1094</v>
      </c>
      <c r="M647" s="44" t="s">
        <v>1095</v>
      </c>
    </row>
    <row r="648" spans="1:13" s="44" customFormat="1" ht="18.75" thickBot="1">
      <c r="A648" s="152"/>
      <c r="B648" s="71">
        <v>79</v>
      </c>
      <c r="C648" s="44" t="s">
        <v>1096</v>
      </c>
      <c r="F648" s="88"/>
      <c r="G648" s="71" t="s">
        <v>28</v>
      </c>
      <c r="H648" s="80"/>
      <c r="J648" s="44" t="s">
        <v>896</v>
      </c>
      <c r="K648" s="80">
        <f t="shared" si="12"/>
        <v>0</v>
      </c>
      <c r="L648" s="44" t="s">
        <v>1097</v>
      </c>
      <c r="M648" s="44" t="s">
        <v>1098</v>
      </c>
    </row>
    <row r="649" spans="1:13" s="44" customFormat="1" ht="18.75" thickBot="1">
      <c r="A649" s="152"/>
      <c r="B649" s="71">
        <v>157</v>
      </c>
      <c r="C649" s="44" t="s">
        <v>725</v>
      </c>
      <c r="F649" s="88"/>
      <c r="G649" s="71" t="s">
        <v>28</v>
      </c>
      <c r="H649" s="80"/>
      <c r="J649" s="44" t="s">
        <v>896</v>
      </c>
      <c r="K649" s="80">
        <f t="shared" si="12"/>
        <v>0</v>
      </c>
      <c r="L649" s="44" t="s">
        <v>726</v>
      </c>
      <c r="M649" s="44" t="s">
        <v>727</v>
      </c>
    </row>
    <row r="650" spans="1:13" s="44" customFormat="1" ht="18.75" thickBot="1">
      <c r="A650" s="152"/>
      <c r="B650" s="71">
        <v>96</v>
      </c>
      <c r="C650" s="44" t="s">
        <v>1099</v>
      </c>
      <c r="F650" s="88"/>
      <c r="G650" s="71" t="s">
        <v>28</v>
      </c>
      <c r="H650" s="80"/>
      <c r="J650" s="44" t="s">
        <v>896</v>
      </c>
      <c r="K650" s="80">
        <f t="shared" si="12"/>
        <v>0</v>
      </c>
      <c r="L650" s="44" t="s">
        <v>1100</v>
      </c>
      <c r="M650" s="44" t="s">
        <v>1101</v>
      </c>
    </row>
    <row r="651" spans="1:13" s="44" customFormat="1" ht="18.75" thickBot="1">
      <c r="A651" s="152"/>
      <c r="B651" s="71">
        <v>120</v>
      </c>
      <c r="C651" s="44" t="s">
        <v>1102</v>
      </c>
      <c r="F651" s="88"/>
      <c r="G651" s="71" t="s">
        <v>28</v>
      </c>
      <c r="H651" s="80"/>
      <c r="J651" s="44" t="s">
        <v>896</v>
      </c>
      <c r="K651" s="80">
        <f t="shared" si="12"/>
        <v>0</v>
      </c>
      <c r="L651" s="44" t="s">
        <v>1103</v>
      </c>
      <c r="M651" s="44" t="s">
        <v>1104</v>
      </c>
    </row>
    <row r="652" spans="1:13" s="44" customFormat="1" ht="18.75" thickBot="1">
      <c r="A652" s="152"/>
      <c r="B652" s="71">
        <v>1154</v>
      </c>
      <c r="C652" s="44" t="s">
        <v>1105</v>
      </c>
      <c r="F652" s="88"/>
      <c r="G652" s="71" t="s">
        <v>28</v>
      </c>
      <c r="H652" s="80"/>
      <c r="J652" s="44" t="s">
        <v>900</v>
      </c>
      <c r="K652" s="80">
        <f t="shared" si="12"/>
        <v>0</v>
      </c>
      <c r="L652" s="44" t="s">
        <v>1106</v>
      </c>
      <c r="M652" s="44" t="s">
        <v>1107</v>
      </c>
    </row>
    <row r="653" spans="1:13" s="44" customFormat="1" ht="18.75" thickBot="1">
      <c r="A653" s="152"/>
      <c r="B653" s="71">
        <v>1278</v>
      </c>
      <c r="C653" s="181" t="s">
        <v>1108</v>
      </c>
      <c r="F653" s="88"/>
      <c r="G653" s="71" t="s">
        <v>86</v>
      </c>
      <c r="H653" s="80"/>
      <c r="J653" s="44" t="s">
        <v>856</v>
      </c>
      <c r="K653" s="80">
        <f t="shared" si="12"/>
        <v>0</v>
      </c>
      <c r="L653" s="44" t="s">
        <v>1111</v>
      </c>
      <c r="M653" s="44" t="s">
        <v>1112</v>
      </c>
    </row>
    <row r="654" spans="1:13" s="44" customFormat="1" ht="18.75" thickBot="1">
      <c r="A654" s="152"/>
      <c r="B654" s="71">
        <v>1699</v>
      </c>
      <c r="C654" s="181" t="s">
        <v>1108</v>
      </c>
      <c r="F654" s="88"/>
      <c r="G654" s="71" t="s">
        <v>28</v>
      </c>
      <c r="H654" s="80"/>
      <c r="J654" s="44" t="s">
        <v>856</v>
      </c>
      <c r="K654" s="80">
        <f t="shared" si="12"/>
        <v>0</v>
      </c>
      <c r="L654" s="44" t="s">
        <v>1109</v>
      </c>
      <c r="M654" s="44" t="s">
        <v>1110</v>
      </c>
    </row>
    <row r="655" spans="1:13" s="44" customFormat="1" ht="18.75" thickBot="1">
      <c r="A655" s="152"/>
      <c r="B655" s="71">
        <v>131</v>
      </c>
      <c r="C655" s="44" t="s">
        <v>1759</v>
      </c>
      <c r="F655" s="88"/>
      <c r="G655" s="71" t="s">
        <v>28</v>
      </c>
      <c r="H655" s="80"/>
      <c r="J655" s="44" t="s">
        <v>900</v>
      </c>
      <c r="K655" s="80">
        <f t="shared" si="12"/>
        <v>0</v>
      </c>
      <c r="L655" s="44" t="s">
        <v>1760</v>
      </c>
      <c r="M655" s="44" t="s">
        <v>1761</v>
      </c>
    </row>
    <row r="656" spans="1:13" s="44" customFormat="1" ht="18.75" thickBot="1">
      <c r="A656" s="152"/>
      <c r="B656" s="71">
        <v>743</v>
      </c>
      <c r="C656" s="44" t="s">
        <v>1762</v>
      </c>
      <c r="F656" s="88"/>
      <c r="G656" s="71" t="s">
        <v>28</v>
      </c>
      <c r="H656" s="80"/>
      <c r="J656" s="44" t="s">
        <v>856</v>
      </c>
      <c r="K656" s="80">
        <f t="shared" si="12"/>
        <v>0</v>
      </c>
      <c r="L656" s="44" t="s">
        <v>1763</v>
      </c>
      <c r="M656" s="44" t="s">
        <v>1764</v>
      </c>
    </row>
    <row r="657" spans="1:13" s="44" customFormat="1" ht="18.75" thickBot="1">
      <c r="A657" s="152"/>
      <c r="B657" s="71">
        <v>201</v>
      </c>
      <c r="C657" s="181" t="s">
        <v>1765</v>
      </c>
      <c r="F657" s="88" t="s">
        <v>34</v>
      </c>
      <c r="G657" s="71" t="s">
        <v>86</v>
      </c>
      <c r="H657" s="80"/>
      <c r="J657" s="44" t="s">
        <v>900</v>
      </c>
      <c r="K657" s="80">
        <f t="shared" si="12"/>
        <v>0</v>
      </c>
      <c r="L657" s="44" t="s">
        <v>1766</v>
      </c>
      <c r="M657" s="44" t="s">
        <v>1767</v>
      </c>
    </row>
    <row r="658" spans="1:13" s="44" customFormat="1" ht="18.75" thickBot="1">
      <c r="A658" s="152"/>
      <c r="B658" s="71">
        <v>222</v>
      </c>
      <c r="C658" s="181" t="s">
        <v>2291</v>
      </c>
      <c r="F658" s="88"/>
      <c r="G658" s="71" t="s">
        <v>28</v>
      </c>
      <c r="H658" s="80"/>
      <c r="J658" s="44" t="s">
        <v>900</v>
      </c>
      <c r="K658" s="80">
        <f t="shared" si="12"/>
        <v>0</v>
      </c>
      <c r="L658" s="44" t="s">
        <v>2292</v>
      </c>
      <c r="M658" s="44" t="s">
        <v>2293</v>
      </c>
    </row>
    <row r="659" spans="1:13" s="44" customFormat="1" ht="18.75" thickBot="1">
      <c r="A659" s="152"/>
      <c r="B659" s="71">
        <v>619</v>
      </c>
      <c r="C659" s="44" t="s">
        <v>1113</v>
      </c>
      <c r="F659" s="88" t="s">
        <v>34</v>
      </c>
      <c r="G659" s="71" t="s">
        <v>28</v>
      </c>
      <c r="H659" s="80"/>
      <c r="J659" s="44" t="s">
        <v>900</v>
      </c>
      <c r="K659" s="80">
        <f t="shared" si="12"/>
        <v>0</v>
      </c>
      <c r="L659" s="44" t="s">
        <v>1114</v>
      </c>
      <c r="M659" s="44" t="s">
        <v>1115</v>
      </c>
    </row>
    <row r="660" spans="1:13" s="44" customFormat="1" ht="18.75" thickBot="1">
      <c r="A660" s="152"/>
      <c r="B660" s="71">
        <v>120</v>
      </c>
      <c r="C660" s="44" t="s">
        <v>2508</v>
      </c>
      <c r="F660" s="88" t="s">
        <v>34</v>
      </c>
      <c r="G660" s="71" t="s">
        <v>28</v>
      </c>
      <c r="H660" s="80"/>
      <c r="J660" s="44" t="s">
        <v>900</v>
      </c>
      <c r="K660" s="80">
        <f t="shared" si="12"/>
        <v>0</v>
      </c>
      <c r="L660" s="44" t="s">
        <v>2509</v>
      </c>
      <c r="M660" s="44" t="s">
        <v>2510</v>
      </c>
    </row>
    <row r="661" spans="1:13" s="44" customFormat="1" ht="18.75" thickBot="1">
      <c r="A661" s="152"/>
      <c r="B661" s="71">
        <v>134</v>
      </c>
      <c r="C661" s="44" t="s">
        <v>2086</v>
      </c>
      <c r="F661" s="88"/>
      <c r="G661" s="71" t="s">
        <v>28</v>
      </c>
      <c r="H661" s="80"/>
      <c r="J661" s="44" t="s">
        <v>856</v>
      </c>
      <c r="K661" s="80">
        <f t="shared" si="12"/>
        <v>0</v>
      </c>
      <c r="L661" s="44" t="s">
        <v>2087</v>
      </c>
      <c r="M661" s="44" t="s">
        <v>2088</v>
      </c>
    </row>
    <row r="662" spans="1:13" s="44" customFormat="1" ht="18.75" thickBot="1">
      <c r="A662" s="152"/>
      <c r="B662" s="71">
        <v>382</v>
      </c>
      <c r="C662" s="181" t="s">
        <v>2089</v>
      </c>
      <c r="F662" s="88" t="s">
        <v>34</v>
      </c>
      <c r="G662" s="71" t="s">
        <v>28</v>
      </c>
      <c r="H662" s="80"/>
      <c r="J662" s="44" t="s">
        <v>856</v>
      </c>
      <c r="K662" s="80">
        <f t="shared" si="12"/>
        <v>0</v>
      </c>
      <c r="L662" s="44" t="s">
        <v>2090</v>
      </c>
      <c r="M662" s="44" t="s">
        <v>2091</v>
      </c>
    </row>
    <row r="663" spans="1:13" s="44" customFormat="1" ht="18.75" thickBot="1">
      <c r="A663" s="152"/>
      <c r="B663" s="71">
        <v>84</v>
      </c>
      <c r="C663" s="181" t="s">
        <v>2092</v>
      </c>
      <c r="F663" s="88" t="s">
        <v>34</v>
      </c>
      <c r="G663" s="71" t="s">
        <v>28</v>
      </c>
      <c r="H663" s="80"/>
      <c r="J663" s="44" t="s">
        <v>856</v>
      </c>
      <c r="K663" s="80">
        <f t="shared" si="12"/>
        <v>0</v>
      </c>
      <c r="L663" s="44" t="s">
        <v>2093</v>
      </c>
      <c r="M663" s="44" t="s">
        <v>2094</v>
      </c>
    </row>
    <row r="664" spans="1:13" s="44" customFormat="1" ht="18.75" thickBot="1">
      <c r="A664" s="152"/>
      <c r="B664" s="71">
        <v>470</v>
      </c>
      <c r="C664" s="182" t="s">
        <v>2095</v>
      </c>
      <c r="F664" s="88" t="s">
        <v>79</v>
      </c>
      <c r="G664" s="71" t="s">
        <v>86</v>
      </c>
      <c r="H664" s="80"/>
      <c r="J664" s="44" t="s">
        <v>856</v>
      </c>
      <c r="K664" s="80">
        <f t="shared" si="12"/>
        <v>0</v>
      </c>
      <c r="L664" s="44" t="s">
        <v>2096</v>
      </c>
      <c r="M664" s="44" t="s">
        <v>2097</v>
      </c>
    </row>
    <row r="665" spans="1:13" s="44" customFormat="1" ht="18.75" thickBot="1">
      <c r="A665" s="152"/>
      <c r="B665" s="71">
        <v>776</v>
      </c>
      <c r="C665" s="181" t="s">
        <v>2098</v>
      </c>
      <c r="F665" s="88" t="s">
        <v>79</v>
      </c>
      <c r="G665" s="71" t="s">
        <v>86</v>
      </c>
      <c r="H665" s="80"/>
      <c r="J665" s="44" t="s">
        <v>856</v>
      </c>
      <c r="K665" s="80">
        <f t="shared" si="12"/>
        <v>0</v>
      </c>
      <c r="L665" s="44" t="s">
        <v>2099</v>
      </c>
      <c r="M665" s="44" t="s">
        <v>2100</v>
      </c>
    </row>
    <row r="666" spans="1:13" s="44" customFormat="1" ht="18.75" thickBot="1">
      <c r="A666" s="152"/>
      <c r="B666" s="71">
        <v>816</v>
      </c>
      <c r="C666" s="181" t="s">
        <v>2101</v>
      </c>
      <c r="F666" s="88" t="s">
        <v>79</v>
      </c>
      <c r="G666" s="71" t="s">
        <v>86</v>
      </c>
      <c r="H666" s="80"/>
      <c r="J666" s="44" t="s">
        <v>856</v>
      </c>
      <c r="K666" s="80">
        <f t="shared" si="12"/>
        <v>0</v>
      </c>
      <c r="L666" s="44" t="s">
        <v>2102</v>
      </c>
      <c r="M666" s="44" t="s">
        <v>2103</v>
      </c>
    </row>
    <row r="667" spans="1:13" s="44" customFormat="1" ht="18.75" thickBot="1">
      <c r="A667" s="152"/>
      <c r="B667" s="71">
        <v>55</v>
      </c>
      <c r="C667" s="44" t="s">
        <v>2511</v>
      </c>
      <c r="F667" s="88"/>
      <c r="G667" s="71" t="s">
        <v>28</v>
      </c>
      <c r="H667" s="80"/>
      <c r="J667" s="44" t="s">
        <v>900</v>
      </c>
      <c r="K667" s="80">
        <f t="shared" si="12"/>
        <v>0</v>
      </c>
      <c r="L667" s="44" t="s">
        <v>2512</v>
      </c>
      <c r="M667" s="44" t="s">
        <v>2513</v>
      </c>
    </row>
    <row r="668" spans="1:13" s="44" customFormat="1" ht="18.75" thickBot="1">
      <c r="A668" s="152"/>
      <c r="B668" s="71">
        <v>214</v>
      </c>
      <c r="C668" s="44" t="s">
        <v>2104</v>
      </c>
      <c r="F668" s="88"/>
      <c r="G668" s="71" t="s">
        <v>28</v>
      </c>
      <c r="H668" s="80"/>
      <c r="J668" s="44" t="s">
        <v>911</v>
      </c>
      <c r="K668" s="80">
        <f t="shared" ref="K668:K731" si="13">IF(I668&lt;&gt;0,A668*I668,A668*H668)</f>
        <v>0</v>
      </c>
      <c r="L668" s="44" t="s">
        <v>2105</v>
      </c>
      <c r="M668" s="44" t="s">
        <v>2106</v>
      </c>
    </row>
    <row r="669" spans="1:13" s="44" customFormat="1" ht="18.75" thickBot="1">
      <c r="A669" s="152"/>
      <c r="B669" s="71">
        <v>102</v>
      </c>
      <c r="C669" s="181" t="s">
        <v>716</v>
      </c>
      <c r="F669" s="88"/>
      <c r="G669" s="71" t="s">
        <v>28</v>
      </c>
      <c r="H669" s="80"/>
      <c r="J669" s="44" t="s">
        <v>902</v>
      </c>
      <c r="K669" s="80">
        <f t="shared" si="13"/>
        <v>0</v>
      </c>
      <c r="L669" s="44" t="s">
        <v>717</v>
      </c>
      <c r="M669" s="44" t="s">
        <v>718</v>
      </c>
    </row>
    <row r="670" spans="1:13" s="44" customFormat="1" ht="18.75" thickBot="1">
      <c r="A670" s="152"/>
      <c r="B670" s="71">
        <v>200</v>
      </c>
      <c r="C670" s="44" t="s">
        <v>2514</v>
      </c>
      <c r="F670" s="88" t="s">
        <v>1392</v>
      </c>
      <c r="G670" s="71" t="s">
        <v>28</v>
      </c>
      <c r="H670" s="80"/>
      <c r="J670" s="44" t="s">
        <v>913</v>
      </c>
      <c r="K670" s="80">
        <f t="shared" si="13"/>
        <v>0</v>
      </c>
      <c r="L670" s="44" t="s">
        <v>2515</v>
      </c>
      <c r="M670" s="44" t="s">
        <v>2516</v>
      </c>
    </row>
    <row r="671" spans="1:13" s="44" customFormat="1" ht="18.75" thickBot="1">
      <c r="A671" s="152"/>
      <c r="B671" s="71">
        <v>250</v>
      </c>
      <c r="C671" s="181" t="s">
        <v>2294</v>
      </c>
      <c r="F671" s="88" t="s">
        <v>34</v>
      </c>
      <c r="G671" s="71" t="s">
        <v>28</v>
      </c>
      <c r="H671" s="80"/>
      <c r="J671" s="44" t="s">
        <v>856</v>
      </c>
      <c r="K671" s="80">
        <f t="shared" si="13"/>
        <v>0</v>
      </c>
      <c r="L671" s="44" t="s">
        <v>2295</v>
      </c>
      <c r="M671" s="44" t="s">
        <v>2296</v>
      </c>
    </row>
    <row r="672" spans="1:13" s="44" customFormat="1" ht="18.75" thickBot="1">
      <c r="A672" s="152"/>
      <c r="B672" s="71">
        <v>420</v>
      </c>
      <c r="C672" s="181" t="s">
        <v>2297</v>
      </c>
      <c r="F672" s="88" t="s">
        <v>34</v>
      </c>
      <c r="G672" s="71" t="s">
        <v>28</v>
      </c>
      <c r="H672" s="80"/>
      <c r="J672" s="44" t="s">
        <v>856</v>
      </c>
      <c r="K672" s="80">
        <f t="shared" si="13"/>
        <v>0</v>
      </c>
      <c r="L672" s="44" t="s">
        <v>2298</v>
      </c>
      <c r="M672" s="44" t="s">
        <v>2299</v>
      </c>
    </row>
    <row r="673" spans="1:13" s="44" customFormat="1" ht="18.75" thickBot="1">
      <c r="A673" s="152"/>
      <c r="B673" s="71">
        <v>80</v>
      </c>
      <c r="C673" s="44" t="s">
        <v>2517</v>
      </c>
      <c r="F673" s="88" t="s">
        <v>34</v>
      </c>
      <c r="G673" s="71" t="s">
        <v>28</v>
      </c>
      <c r="H673" s="80"/>
      <c r="J673" s="44" t="s">
        <v>913</v>
      </c>
      <c r="K673" s="80">
        <f t="shared" si="13"/>
        <v>0</v>
      </c>
      <c r="L673" s="44" t="s">
        <v>2518</v>
      </c>
      <c r="M673" s="44" t="s">
        <v>2519</v>
      </c>
    </row>
    <row r="674" spans="1:13" s="44" customFormat="1" ht="18.75" thickBot="1">
      <c r="A674" s="152"/>
      <c r="B674" s="71">
        <v>208</v>
      </c>
      <c r="C674" s="181" t="s">
        <v>1955</v>
      </c>
      <c r="F674" s="88" t="s">
        <v>34</v>
      </c>
      <c r="G674" s="71" t="s">
        <v>28</v>
      </c>
      <c r="H674" s="80"/>
      <c r="J674" s="44" t="s">
        <v>913</v>
      </c>
      <c r="K674" s="80">
        <f t="shared" si="13"/>
        <v>0</v>
      </c>
      <c r="L674" s="44" t="s">
        <v>1956</v>
      </c>
      <c r="M674" s="44" t="s">
        <v>1957</v>
      </c>
    </row>
    <row r="675" spans="1:13" s="44" customFormat="1" ht="18.75" thickBot="1">
      <c r="A675" s="152"/>
      <c r="B675" s="71">
        <v>363</v>
      </c>
      <c r="C675" s="181" t="s">
        <v>2300</v>
      </c>
      <c r="F675" s="88"/>
      <c r="G675" s="71" t="s">
        <v>86</v>
      </c>
      <c r="H675" s="80"/>
      <c r="J675" s="44" t="s">
        <v>855</v>
      </c>
      <c r="K675" s="80">
        <f t="shared" si="13"/>
        <v>0</v>
      </c>
      <c r="L675" s="44" t="s">
        <v>2301</v>
      </c>
      <c r="M675" s="44" t="s">
        <v>2302</v>
      </c>
    </row>
    <row r="676" spans="1:13" s="44" customFormat="1" ht="18.75" thickBot="1">
      <c r="A676" s="152"/>
      <c r="B676" s="71">
        <v>139</v>
      </c>
      <c r="C676" s="181" t="s">
        <v>2303</v>
      </c>
      <c r="F676" s="88"/>
      <c r="G676" s="71" t="s">
        <v>86</v>
      </c>
      <c r="H676" s="80"/>
      <c r="J676" s="44" t="s">
        <v>913</v>
      </c>
      <c r="K676" s="80">
        <f t="shared" si="13"/>
        <v>0</v>
      </c>
      <c r="L676" s="44" t="s">
        <v>2304</v>
      </c>
      <c r="M676" s="44" t="s">
        <v>2305</v>
      </c>
    </row>
    <row r="677" spans="1:13" s="44" customFormat="1" ht="18.75" thickBot="1">
      <c r="A677" s="152"/>
      <c r="B677" s="71">
        <v>915</v>
      </c>
      <c r="C677" s="181" t="s">
        <v>1789</v>
      </c>
      <c r="F677" s="88"/>
      <c r="G677" s="71" t="s">
        <v>86</v>
      </c>
      <c r="H677" s="80"/>
      <c r="J677" s="44" t="s">
        <v>900</v>
      </c>
      <c r="K677" s="80">
        <f t="shared" si="13"/>
        <v>0</v>
      </c>
      <c r="L677" s="44" t="s">
        <v>1958</v>
      </c>
      <c r="M677" s="44" t="s">
        <v>1790</v>
      </c>
    </row>
    <row r="678" spans="1:13" s="44" customFormat="1" ht="18.75" thickBot="1">
      <c r="A678" s="152"/>
      <c r="B678" s="71">
        <v>160</v>
      </c>
      <c r="C678" s="181" t="s">
        <v>1495</v>
      </c>
      <c r="F678" s="88"/>
      <c r="G678" s="71" t="s">
        <v>28</v>
      </c>
      <c r="H678" s="80"/>
      <c r="J678" s="44" t="s">
        <v>856</v>
      </c>
      <c r="K678" s="80">
        <f t="shared" si="13"/>
        <v>0</v>
      </c>
      <c r="L678" s="44" t="s">
        <v>1496</v>
      </c>
      <c r="M678" s="44" t="s">
        <v>1497</v>
      </c>
    </row>
    <row r="679" spans="1:13" s="44" customFormat="1" ht="18.75" thickBot="1">
      <c r="A679" s="152"/>
      <c r="B679" s="71">
        <v>175</v>
      </c>
      <c r="C679" s="181" t="s">
        <v>2306</v>
      </c>
      <c r="F679" s="88"/>
      <c r="G679" s="71" t="s">
        <v>86</v>
      </c>
      <c r="H679" s="80"/>
      <c r="J679" s="44" t="s">
        <v>856</v>
      </c>
      <c r="K679" s="80">
        <f t="shared" si="13"/>
        <v>0</v>
      </c>
      <c r="L679" s="44" t="s">
        <v>2307</v>
      </c>
      <c r="M679" s="44" t="s">
        <v>2308</v>
      </c>
    </row>
    <row r="680" spans="1:13" s="44" customFormat="1" ht="18.75" thickBot="1">
      <c r="A680" s="152"/>
      <c r="B680" s="71">
        <v>185</v>
      </c>
      <c r="C680" s="181" t="s">
        <v>2309</v>
      </c>
      <c r="F680" s="135" t="s">
        <v>1788</v>
      </c>
      <c r="G680" s="71" t="s">
        <v>86</v>
      </c>
      <c r="H680" s="80"/>
      <c r="J680" s="44" t="s">
        <v>856</v>
      </c>
      <c r="K680" s="80">
        <f t="shared" si="13"/>
        <v>0</v>
      </c>
      <c r="L680" s="44" t="s">
        <v>2310</v>
      </c>
      <c r="M680" s="44" t="s">
        <v>2311</v>
      </c>
    </row>
    <row r="681" spans="1:13" s="44" customFormat="1" ht="18.75" thickBot="1">
      <c r="A681" s="152"/>
      <c r="B681" s="71">
        <v>461</v>
      </c>
      <c r="C681" s="44" t="s">
        <v>832</v>
      </c>
      <c r="F681" s="88" t="s">
        <v>1392</v>
      </c>
      <c r="G681" s="71" t="s">
        <v>86</v>
      </c>
      <c r="H681" s="80"/>
      <c r="J681" s="44" t="s">
        <v>1290</v>
      </c>
      <c r="K681" s="80">
        <f t="shared" si="13"/>
        <v>0</v>
      </c>
      <c r="L681" s="44" t="s">
        <v>833</v>
      </c>
      <c r="M681" s="44" t="s">
        <v>834</v>
      </c>
    </row>
    <row r="682" spans="1:13" s="44" customFormat="1" ht="18.75" thickBot="1">
      <c r="A682" s="152"/>
      <c r="B682" s="71">
        <v>1157</v>
      </c>
      <c r="C682" s="181" t="s">
        <v>832</v>
      </c>
      <c r="F682" s="88" t="s">
        <v>1392</v>
      </c>
      <c r="G682" s="71" t="s">
        <v>28</v>
      </c>
      <c r="H682" s="80"/>
      <c r="J682" s="44" t="s">
        <v>1290</v>
      </c>
      <c r="K682" s="80">
        <f t="shared" si="13"/>
        <v>0</v>
      </c>
      <c r="L682" s="44" t="s">
        <v>835</v>
      </c>
      <c r="M682" s="44" t="s">
        <v>836</v>
      </c>
    </row>
    <row r="683" spans="1:13" s="44" customFormat="1" ht="18.75" thickBot="1">
      <c r="A683" s="152"/>
      <c r="B683" s="71">
        <v>130</v>
      </c>
      <c r="C683" s="181" t="s">
        <v>1232</v>
      </c>
      <c r="F683" s="88" t="s">
        <v>1392</v>
      </c>
      <c r="G683" s="71" t="s">
        <v>28</v>
      </c>
      <c r="H683" s="80"/>
      <c r="J683" s="44" t="s">
        <v>900</v>
      </c>
      <c r="K683" s="80">
        <f t="shared" si="13"/>
        <v>0</v>
      </c>
      <c r="L683" s="44" t="s">
        <v>1233</v>
      </c>
      <c r="M683" s="44" t="s">
        <v>1234</v>
      </c>
    </row>
    <row r="684" spans="1:13" s="44" customFormat="1" ht="18.75" thickBot="1">
      <c r="A684" s="152"/>
      <c r="B684" s="71">
        <v>152</v>
      </c>
      <c r="C684" s="181" t="s">
        <v>1317</v>
      </c>
      <c r="F684" s="88"/>
      <c r="G684" s="71" t="s">
        <v>86</v>
      </c>
      <c r="H684" s="80"/>
      <c r="J684" s="44" t="s">
        <v>900</v>
      </c>
      <c r="K684" s="80">
        <f t="shared" si="13"/>
        <v>0</v>
      </c>
      <c r="L684" s="44" t="s">
        <v>1318</v>
      </c>
      <c r="M684" s="44" t="s">
        <v>1319</v>
      </c>
    </row>
    <row r="685" spans="1:13" s="44" customFormat="1" ht="18.75" thickBot="1">
      <c r="A685" s="152"/>
      <c r="B685" s="71">
        <v>249</v>
      </c>
      <c r="C685" s="44" t="s">
        <v>2312</v>
      </c>
      <c r="F685" s="88" t="s">
        <v>34</v>
      </c>
      <c r="G685" s="71" t="s">
        <v>86</v>
      </c>
      <c r="H685" s="80"/>
      <c r="J685" s="44" t="s">
        <v>898</v>
      </c>
      <c r="K685" s="80">
        <f t="shared" si="13"/>
        <v>0</v>
      </c>
      <c r="L685" s="44" t="s">
        <v>2313</v>
      </c>
      <c r="M685" s="44" t="s">
        <v>2314</v>
      </c>
    </row>
    <row r="686" spans="1:13" s="44" customFormat="1" ht="18.75" thickBot="1">
      <c r="A686" s="152"/>
      <c r="B686" s="71">
        <v>197</v>
      </c>
      <c r="C686" s="44" t="s">
        <v>531</v>
      </c>
      <c r="F686" s="88"/>
      <c r="G686" s="71" t="s">
        <v>86</v>
      </c>
      <c r="H686" s="80"/>
      <c r="J686" s="44" t="s">
        <v>900</v>
      </c>
      <c r="K686" s="80">
        <f t="shared" si="13"/>
        <v>0</v>
      </c>
      <c r="L686" s="44" t="s">
        <v>532</v>
      </c>
      <c r="M686" s="44" t="s">
        <v>533</v>
      </c>
    </row>
    <row r="687" spans="1:13" s="44" customFormat="1" ht="18.75" thickBot="1">
      <c r="A687" s="152"/>
      <c r="B687" s="71">
        <v>187</v>
      </c>
      <c r="C687" s="44" t="s">
        <v>2436</v>
      </c>
      <c r="F687" s="88"/>
      <c r="G687" s="71" t="s">
        <v>86</v>
      </c>
      <c r="H687" s="80"/>
      <c r="J687" s="44" t="s">
        <v>911</v>
      </c>
      <c r="K687" s="80">
        <f t="shared" si="13"/>
        <v>0</v>
      </c>
      <c r="L687" s="44" t="s">
        <v>2437</v>
      </c>
      <c r="M687" s="44" t="s">
        <v>2438</v>
      </c>
    </row>
    <row r="688" spans="1:13" s="44" customFormat="1" ht="18.75" thickBot="1">
      <c r="A688" s="152"/>
      <c r="B688" s="71">
        <v>589</v>
      </c>
      <c r="C688" s="44" t="s">
        <v>2520</v>
      </c>
      <c r="F688" s="88"/>
      <c r="G688" s="71" t="s">
        <v>86</v>
      </c>
      <c r="H688" s="80"/>
      <c r="J688" s="44" t="s">
        <v>856</v>
      </c>
      <c r="K688" s="80">
        <f t="shared" si="13"/>
        <v>0</v>
      </c>
      <c r="L688" s="44" t="s">
        <v>2521</v>
      </c>
      <c r="M688" s="44" t="s">
        <v>2522</v>
      </c>
    </row>
    <row r="689" spans="1:13" s="44" customFormat="1" ht="18.75" thickBot="1">
      <c r="A689" s="152"/>
      <c r="B689" s="71">
        <v>79</v>
      </c>
      <c r="C689" s="44" t="s">
        <v>2523</v>
      </c>
      <c r="F689" s="88"/>
      <c r="G689" s="71" t="s">
        <v>86</v>
      </c>
      <c r="H689" s="80"/>
      <c r="J689" s="44" t="s">
        <v>899</v>
      </c>
      <c r="K689" s="80">
        <f t="shared" si="13"/>
        <v>0</v>
      </c>
      <c r="L689" s="44" t="s">
        <v>2524</v>
      </c>
      <c r="M689" s="44" t="s">
        <v>2525</v>
      </c>
    </row>
    <row r="690" spans="1:13" s="44" customFormat="1" ht="18.75" thickBot="1">
      <c r="A690" s="152"/>
      <c r="B690" s="71">
        <v>237</v>
      </c>
      <c r="C690" s="44" t="s">
        <v>2526</v>
      </c>
      <c r="F690" s="88"/>
      <c r="G690" s="71" t="s">
        <v>28</v>
      </c>
      <c r="H690" s="80"/>
      <c r="J690" s="44" t="s">
        <v>910</v>
      </c>
      <c r="K690" s="80">
        <f t="shared" si="13"/>
        <v>0</v>
      </c>
      <c r="L690" s="44" t="s">
        <v>2527</v>
      </c>
      <c r="M690" s="44" t="s">
        <v>2528</v>
      </c>
    </row>
    <row r="691" spans="1:13" s="44" customFormat="1" ht="18.75" thickBot="1">
      <c r="A691" s="152"/>
      <c r="B691" s="71">
        <v>214</v>
      </c>
      <c r="C691" s="44" t="s">
        <v>1320</v>
      </c>
      <c r="F691" s="88"/>
      <c r="G691" s="71" t="s">
        <v>28</v>
      </c>
      <c r="H691" s="80"/>
      <c r="J691" s="44" t="s">
        <v>900</v>
      </c>
      <c r="K691" s="80">
        <f t="shared" si="13"/>
        <v>0</v>
      </c>
      <c r="L691" s="44" t="s">
        <v>1321</v>
      </c>
      <c r="M691" s="44" t="s">
        <v>1322</v>
      </c>
    </row>
    <row r="692" spans="1:13" s="44" customFormat="1" ht="18.75" thickBot="1">
      <c r="A692" s="152"/>
      <c r="B692" s="71">
        <v>103</v>
      </c>
      <c r="C692" s="44" t="s">
        <v>2529</v>
      </c>
      <c r="F692" s="88"/>
      <c r="G692" s="71" t="s">
        <v>86</v>
      </c>
      <c r="H692" s="80"/>
      <c r="J692" s="44" t="s">
        <v>910</v>
      </c>
      <c r="K692" s="80">
        <f t="shared" si="13"/>
        <v>0</v>
      </c>
      <c r="L692" s="44" t="s">
        <v>2530</v>
      </c>
      <c r="M692" s="44" t="s">
        <v>2531</v>
      </c>
    </row>
    <row r="693" spans="1:13" s="44" customFormat="1" ht="18.75" thickBot="1">
      <c r="A693" s="152"/>
      <c r="B693" s="71">
        <v>247</v>
      </c>
      <c r="C693" s="181" t="s">
        <v>2107</v>
      </c>
      <c r="F693" s="88"/>
      <c r="G693" s="71" t="s">
        <v>86</v>
      </c>
      <c r="H693" s="80"/>
      <c r="J693" s="44" t="s">
        <v>900</v>
      </c>
      <c r="K693" s="80">
        <f t="shared" si="13"/>
        <v>0</v>
      </c>
      <c r="L693" s="44" t="s">
        <v>2108</v>
      </c>
      <c r="M693" s="44" t="s">
        <v>2109</v>
      </c>
    </row>
    <row r="694" spans="1:13" s="44" customFormat="1" ht="18.75" thickBot="1">
      <c r="A694" s="152"/>
      <c r="B694" s="71">
        <v>93</v>
      </c>
      <c r="C694" s="44" t="s">
        <v>2110</v>
      </c>
      <c r="F694" s="88"/>
      <c r="G694" s="71" t="s">
        <v>86</v>
      </c>
      <c r="H694" s="80"/>
      <c r="J694" s="44" t="s">
        <v>856</v>
      </c>
      <c r="K694" s="80">
        <f t="shared" si="13"/>
        <v>0</v>
      </c>
      <c r="L694" s="44" t="s">
        <v>2111</v>
      </c>
      <c r="M694" s="44" t="s">
        <v>2112</v>
      </c>
    </row>
    <row r="695" spans="1:13" s="44" customFormat="1" ht="18.75" thickBot="1">
      <c r="A695" s="152"/>
      <c r="B695" s="71">
        <v>235</v>
      </c>
      <c r="C695" s="154" t="s">
        <v>2113</v>
      </c>
      <c r="F695" s="88" t="s">
        <v>2024</v>
      </c>
      <c r="G695" s="71" t="s">
        <v>86</v>
      </c>
      <c r="H695" s="80"/>
      <c r="J695" s="44" t="s">
        <v>900</v>
      </c>
      <c r="K695" s="80">
        <f t="shared" si="13"/>
        <v>0</v>
      </c>
      <c r="L695" s="44" t="s">
        <v>2114</v>
      </c>
      <c r="M695" s="44" t="s">
        <v>2115</v>
      </c>
    </row>
    <row r="696" spans="1:13" s="44" customFormat="1" ht="18.75" thickBot="1">
      <c r="A696" s="152"/>
      <c r="B696" s="71">
        <v>587</v>
      </c>
      <c r="C696" s="44" t="s">
        <v>2532</v>
      </c>
      <c r="F696" s="88"/>
      <c r="G696" s="71" t="s">
        <v>86</v>
      </c>
      <c r="H696" s="80"/>
      <c r="J696" s="44" t="s">
        <v>1206</v>
      </c>
      <c r="K696" s="80">
        <f t="shared" si="13"/>
        <v>0</v>
      </c>
      <c r="L696" s="44" t="s">
        <v>2533</v>
      </c>
      <c r="M696" s="44" t="s">
        <v>2534</v>
      </c>
    </row>
    <row r="697" spans="1:13" s="44" customFormat="1" ht="18.75" thickBot="1">
      <c r="A697" s="152"/>
      <c r="B697" s="71">
        <v>865</v>
      </c>
      <c r="C697" s="44" t="s">
        <v>534</v>
      </c>
      <c r="F697" s="88"/>
      <c r="G697" s="71" t="s">
        <v>86</v>
      </c>
      <c r="H697" s="80"/>
      <c r="J697" s="44" t="s">
        <v>2535</v>
      </c>
      <c r="K697" s="80">
        <f t="shared" si="13"/>
        <v>0</v>
      </c>
      <c r="L697" s="44" t="s">
        <v>535</v>
      </c>
      <c r="M697" s="44" t="s">
        <v>536</v>
      </c>
    </row>
    <row r="698" spans="1:13" s="44" customFormat="1" ht="18.75" thickBot="1">
      <c r="A698" s="152"/>
      <c r="B698" s="71">
        <v>224</v>
      </c>
      <c r="C698" s="44" t="s">
        <v>534</v>
      </c>
      <c r="F698" s="88"/>
      <c r="G698" s="71" t="s">
        <v>28</v>
      </c>
      <c r="H698" s="80"/>
      <c r="J698" s="44" t="s">
        <v>899</v>
      </c>
      <c r="K698" s="80">
        <f t="shared" si="13"/>
        <v>0</v>
      </c>
      <c r="L698" s="44" t="s">
        <v>537</v>
      </c>
      <c r="M698" s="44" t="s">
        <v>538</v>
      </c>
    </row>
    <row r="699" spans="1:13" s="44" customFormat="1" ht="18.75" thickBot="1">
      <c r="A699" s="152"/>
      <c r="B699" s="71">
        <v>333</v>
      </c>
      <c r="C699" s="44" t="s">
        <v>1662</v>
      </c>
      <c r="F699" s="88"/>
      <c r="G699" s="71" t="s">
        <v>28</v>
      </c>
      <c r="H699" s="80"/>
      <c r="J699" s="44" t="s">
        <v>900</v>
      </c>
      <c r="K699" s="80">
        <f t="shared" si="13"/>
        <v>0</v>
      </c>
      <c r="L699" s="44" t="s">
        <v>1663</v>
      </c>
      <c r="M699" s="44" t="s">
        <v>1664</v>
      </c>
    </row>
    <row r="700" spans="1:13" s="44" customFormat="1" ht="18.75" thickBot="1">
      <c r="A700" s="152"/>
      <c r="B700" s="71">
        <v>147</v>
      </c>
      <c r="C700" s="44" t="s">
        <v>837</v>
      </c>
      <c r="F700" s="88"/>
      <c r="G700" s="71" t="s">
        <v>28</v>
      </c>
      <c r="H700" s="80"/>
      <c r="J700" s="44" t="s">
        <v>900</v>
      </c>
      <c r="K700" s="80">
        <f t="shared" si="13"/>
        <v>0</v>
      </c>
      <c r="L700" s="44" t="s">
        <v>838</v>
      </c>
      <c r="M700" s="44" t="s">
        <v>839</v>
      </c>
    </row>
    <row r="701" spans="1:13" s="44" customFormat="1" ht="18.75" thickBot="1">
      <c r="A701" s="152"/>
      <c r="B701" s="71">
        <v>493</v>
      </c>
      <c r="C701" s="181" t="s">
        <v>2439</v>
      </c>
      <c r="F701" s="88"/>
      <c r="G701" s="71" t="s">
        <v>28</v>
      </c>
      <c r="H701" s="80"/>
      <c r="J701" s="44" t="s">
        <v>900</v>
      </c>
      <c r="K701" s="80">
        <f t="shared" si="13"/>
        <v>0</v>
      </c>
      <c r="L701" s="44" t="s">
        <v>2440</v>
      </c>
      <c r="M701" s="44" t="s">
        <v>2441</v>
      </c>
    </row>
    <row r="702" spans="1:13" s="44" customFormat="1" ht="18.75" thickBot="1">
      <c r="A702" s="152"/>
      <c r="B702" s="71">
        <v>319</v>
      </c>
      <c r="C702" s="44" t="s">
        <v>2442</v>
      </c>
      <c r="F702" s="88"/>
      <c r="G702" s="71" t="s">
        <v>28</v>
      </c>
      <c r="H702" s="80"/>
      <c r="J702" s="44" t="s">
        <v>900</v>
      </c>
      <c r="K702" s="80">
        <f t="shared" si="13"/>
        <v>0</v>
      </c>
      <c r="L702" s="44" t="s">
        <v>2443</v>
      </c>
      <c r="M702" s="44" t="s">
        <v>2444</v>
      </c>
    </row>
    <row r="703" spans="1:13" s="44" customFormat="1" ht="18.75" thickBot="1">
      <c r="A703" s="152"/>
      <c r="B703" s="71">
        <v>585</v>
      </c>
      <c r="C703" s="181" t="s">
        <v>2116</v>
      </c>
      <c r="F703" s="88" t="s">
        <v>34</v>
      </c>
      <c r="G703" s="71" t="s">
        <v>86</v>
      </c>
      <c r="H703" s="80"/>
      <c r="J703" s="44" t="s">
        <v>900</v>
      </c>
      <c r="K703" s="80">
        <f t="shared" si="13"/>
        <v>0</v>
      </c>
      <c r="L703" s="44" t="s">
        <v>2117</v>
      </c>
      <c r="M703" s="44" t="s">
        <v>2118</v>
      </c>
    </row>
    <row r="704" spans="1:13" s="44" customFormat="1" ht="18.75" thickBot="1">
      <c r="A704" s="152"/>
      <c r="B704" s="71">
        <v>427</v>
      </c>
      <c r="C704" s="181" t="s">
        <v>539</v>
      </c>
      <c r="F704" s="88" t="s">
        <v>34</v>
      </c>
      <c r="G704" s="71" t="s">
        <v>86</v>
      </c>
      <c r="H704" s="80"/>
      <c r="J704" s="44" t="s">
        <v>900</v>
      </c>
      <c r="K704" s="80">
        <f t="shared" si="13"/>
        <v>0</v>
      </c>
      <c r="L704" s="44" t="s">
        <v>540</v>
      </c>
      <c r="M704" s="44" t="s">
        <v>541</v>
      </c>
    </row>
    <row r="705" spans="1:13" s="44" customFormat="1" ht="18.75" thickBot="1">
      <c r="A705" s="152"/>
      <c r="B705" s="71">
        <v>580</v>
      </c>
      <c r="C705" s="181" t="s">
        <v>1116</v>
      </c>
      <c r="F705" s="88" t="s">
        <v>34</v>
      </c>
      <c r="G705" s="71" t="s">
        <v>86</v>
      </c>
      <c r="H705" s="80"/>
      <c r="J705" s="44" t="s">
        <v>900</v>
      </c>
      <c r="K705" s="80">
        <f t="shared" si="13"/>
        <v>0</v>
      </c>
      <c r="L705" s="44" t="s">
        <v>1117</v>
      </c>
      <c r="M705" s="44" t="s">
        <v>1118</v>
      </c>
    </row>
    <row r="706" spans="1:13" s="44" customFormat="1" ht="18.75" thickBot="1">
      <c r="A706" s="152"/>
      <c r="B706" s="71">
        <v>178</v>
      </c>
      <c r="C706" s="180" t="s">
        <v>1768</v>
      </c>
      <c r="F706" s="88" t="s">
        <v>34</v>
      </c>
      <c r="G706" s="71" t="s">
        <v>86</v>
      </c>
      <c r="H706" s="80"/>
      <c r="J706" s="44" t="s">
        <v>856</v>
      </c>
      <c r="K706" s="80">
        <f t="shared" si="13"/>
        <v>0</v>
      </c>
      <c r="L706" s="44" t="s">
        <v>1769</v>
      </c>
      <c r="M706" s="44" t="s">
        <v>1770</v>
      </c>
    </row>
    <row r="707" spans="1:13" s="44" customFormat="1" ht="18.75" thickBot="1">
      <c r="A707" s="152"/>
      <c r="B707" s="71">
        <v>264</v>
      </c>
      <c r="C707" s="44" t="s">
        <v>2119</v>
      </c>
      <c r="F707" s="88" t="s">
        <v>34</v>
      </c>
      <c r="G707" s="71" t="s">
        <v>86</v>
      </c>
      <c r="H707" s="80"/>
      <c r="J707" s="44" t="s">
        <v>900</v>
      </c>
      <c r="K707" s="80">
        <f t="shared" si="13"/>
        <v>0</v>
      </c>
      <c r="L707" s="44" t="s">
        <v>2120</v>
      </c>
      <c r="M707" s="44" t="s">
        <v>2121</v>
      </c>
    </row>
    <row r="708" spans="1:13" s="44" customFormat="1" ht="18.75" thickBot="1">
      <c r="A708" s="152"/>
      <c r="B708" s="71">
        <v>715</v>
      </c>
      <c r="C708" s="44" t="s">
        <v>1119</v>
      </c>
      <c r="F708" s="88" t="s">
        <v>34</v>
      </c>
      <c r="G708" s="71" t="s">
        <v>86</v>
      </c>
      <c r="H708" s="80"/>
      <c r="J708" s="44" t="s">
        <v>900</v>
      </c>
      <c r="K708" s="80">
        <f t="shared" si="13"/>
        <v>0</v>
      </c>
      <c r="L708" s="44" t="s">
        <v>1120</v>
      </c>
      <c r="M708" s="44" t="s">
        <v>1121</v>
      </c>
    </row>
    <row r="709" spans="1:13" s="44" customFormat="1" ht="18.75" thickBot="1">
      <c r="A709" s="152"/>
      <c r="B709" s="71">
        <v>395</v>
      </c>
      <c r="C709" s="44" t="s">
        <v>2445</v>
      </c>
      <c r="F709" s="88" t="s">
        <v>34</v>
      </c>
      <c r="G709" s="71" t="s">
        <v>86</v>
      </c>
      <c r="H709" s="80"/>
      <c r="J709" s="44" t="s">
        <v>856</v>
      </c>
      <c r="K709" s="80">
        <f t="shared" si="13"/>
        <v>0</v>
      </c>
      <c r="L709" s="44" t="s">
        <v>2446</v>
      </c>
      <c r="M709" s="44" t="s">
        <v>2345</v>
      </c>
    </row>
    <row r="710" spans="1:13" s="44" customFormat="1" ht="18.75" thickBot="1">
      <c r="A710" s="152"/>
      <c r="B710" s="71">
        <v>761</v>
      </c>
      <c r="C710" s="44" t="s">
        <v>542</v>
      </c>
      <c r="F710" s="88" t="s">
        <v>34</v>
      </c>
      <c r="G710" s="71" t="s">
        <v>86</v>
      </c>
      <c r="H710" s="80"/>
      <c r="J710" s="44" t="s">
        <v>900</v>
      </c>
      <c r="K710" s="80">
        <f t="shared" si="13"/>
        <v>0</v>
      </c>
      <c r="L710" s="44" t="s">
        <v>543</v>
      </c>
      <c r="M710" s="44" t="s">
        <v>544</v>
      </c>
    </row>
    <row r="711" spans="1:13" s="44" customFormat="1" ht="18.75" thickBot="1">
      <c r="A711" s="152"/>
      <c r="B711" s="71">
        <v>438</v>
      </c>
      <c r="C711" s="44" t="s">
        <v>545</v>
      </c>
      <c r="F711" s="88" t="s">
        <v>34</v>
      </c>
      <c r="G711" s="71" t="s">
        <v>86</v>
      </c>
      <c r="H711" s="80"/>
      <c r="J711" s="44" t="s">
        <v>900</v>
      </c>
      <c r="K711" s="80">
        <f t="shared" si="13"/>
        <v>0</v>
      </c>
      <c r="L711" s="44" t="s">
        <v>546</v>
      </c>
      <c r="M711" s="44" t="s">
        <v>547</v>
      </c>
    </row>
    <row r="712" spans="1:13" s="44" customFormat="1" ht="18.75" thickBot="1">
      <c r="A712" s="152"/>
      <c r="B712" s="71">
        <v>250</v>
      </c>
      <c r="C712" s="44" t="s">
        <v>2447</v>
      </c>
      <c r="F712" s="88"/>
      <c r="G712" s="71" t="s">
        <v>86</v>
      </c>
      <c r="H712" s="80"/>
      <c r="J712" s="44" t="s">
        <v>1206</v>
      </c>
      <c r="K712" s="80">
        <f t="shared" si="13"/>
        <v>0</v>
      </c>
      <c r="L712" s="44" t="s">
        <v>2448</v>
      </c>
      <c r="M712" s="44" t="s">
        <v>2449</v>
      </c>
    </row>
    <row r="713" spans="1:13" s="44" customFormat="1" ht="18.75" thickBot="1">
      <c r="A713" s="152"/>
      <c r="B713" s="71">
        <v>236</v>
      </c>
      <c r="C713" s="44" t="s">
        <v>1122</v>
      </c>
      <c r="F713" s="88"/>
      <c r="G713" s="71" t="s">
        <v>86</v>
      </c>
      <c r="H713" s="80"/>
      <c r="J713" s="44" t="s">
        <v>900</v>
      </c>
      <c r="K713" s="80">
        <f t="shared" si="13"/>
        <v>0</v>
      </c>
      <c r="L713" s="44" t="s">
        <v>1123</v>
      </c>
      <c r="M713" s="44" t="s">
        <v>1124</v>
      </c>
    </row>
    <row r="714" spans="1:13" s="44" customFormat="1" ht="18.75" thickBot="1">
      <c r="A714" s="152"/>
      <c r="B714" s="71">
        <v>678</v>
      </c>
      <c r="C714" s="181" t="s">
        <v>914</v>
      </c>
      <c r="F714" s="88"/>
      <c r="G714" s="71" t="s">
        <v>86</v>
      </c>
      <c r="H714" s="80"/>
      <c r="J714" s="44" t="s">
        <v>898</v>
      </c>
      <c r="K714" s="80">
        <f t="shared" si="13"/>
        <v>0</v>
      </c>
      <c r="L714" s="44" t="s">
        <v>2315</v>
      </c>
      <c r="M714" s="44" t="s">
        <v>2316</v>
      </c>
    </row>
    <row r="715" spans="1:13" s="44" customFormat="1" ht="18.75" thickBot="1">
      <c r="A715" s="152"/>
      <c r="B715" s="71">
        <v>270</v>
      </c>
      <c r="C715" s="44" t="s">
        <v>914</v>
      </c>
      <c r="F715" s="88"/>
      <c r="G715" s="71" t="s">
        <v>28</v>
      </c>
      <c r="H715" s="80"/>
      <c r="J715" s="44" t="s">
        <v>900</v>
      </c>
      <c r="K715" s="80">
        <f t="shared" si="13"/>
        <v>0</v>
      </c>
      <c r="L715" s="44" t="s">
        <v>915</v>
      </c>
      <c r="M715" s="44" t="s">
        <v>916</v>
      </c>
    </row>
    <row r="716" spans="1:13" s="44" customFormat="1" ht="18.75" thickBot="1">
      <c r="A716" s="152"/>
      <c r="B716" s="71">
        <v>181</v>
      </c>
      <c r="C716" s="44" t="s">
        <v>1323</v>
      </c>
      <c r="F716" s="88"/>
      <c r="G716" s="71" t="s">
        <v>86</v>
      </c>
      <c r="H716" s="80"/>
      <c r="J716" s="44" t="s">
        <v>896</v>
      </c>
      <c r="K716" s="80">
        <f t="shared" si="13"/>
        <v>0</v>
      </c>
      <c r="L716" s="44" t="s">
        <v>1324</v>
      </c>
      <c r="M716" s="44" t="s">
        <v>1325</v>
      </c>
    </row>
    <row r="717" spans="1:13" s="44" customFormat="1" ht="18.75" thickBot="1">
      <c r="A717" s="152"/>
      <c r="B717" s="71">
        <v>314</v>
      </c>
      <c r="C717" s="44" t="s">
        <v>1125</v>
      </c>
      <c r="F717" s="88"/>
      <c r="G717" s="71" t="s">
        <v>86</v>
      </c>
      <c r="H717" s="80"/>
      <c r="J717" s="44" t="s">
        <v>900</v>
      </c>
      <c r="K717" s="80">
        <f t="shared" si="13"/>
        <v>0</v>
      </c>
      <c r="L717" s="44" t="s">
        <v>1126</v>
      </c>
      <c r="M717" s="44" t="s">
        <v>1127</v>
      </c>
    </row>
    <row r="718" spans="1:13" s="44" customFormat="1" ht="18.75" thickBot="1">
      <c r="A718" s="152"/>
      <c r="B718" s="71">
        <v>154</v>
      </c>
      <c r="C718" s="44" t="s">
        <v>1128</v>
      </c>
      <c r="F718" s="88"/>
      <c r="G718" s="71" t="s">
        <v>86</v>
      </c>
      <c r="H718" s="80"/>
      <c r="J718" s="44" t="s">
        <v>898</v>
      </c>
      <c r="K718" s="80">
        <f t="shared" si="13"/>
        <v>0</v>
      </c>
      <c r="L718" s="44" t="s">
        <v>1129</v>
      </c>
      <c r="M718" s="44" t="s">
        <v>1130</v>
      </c>
    </row>
    <row r="719" spans="1:13" s="44" customFormat="1" ht="18.75" thickBot="1">
      <c r="A719" s="152"/>
      <c r="B719" s="71">
        <v>450</v>
      </c>
      <c r="C719" s="181" t="s">
        <v>2450</v>
      </c>
      <c r="F719" s="88"/>
      <c r="G719" s="71" t="s">
        <v>86</v>
      </c>
      <c r="H719" s="80"/>
      <c r="J719" s="44" t="s">
        <v>1290</v>
      </c>
      <c r="K719" s="80">
        <f t="shared" si="13"/>
        <v>0</v>
      </c>
      <c r="L719" s="44" t="s">
        <v>2451</v>
      </c>
      <c r="M719" s="44" t="s">
        <v>2452</v>
      </c>
    </row>
    <row r="720" spans="1:13" s="44" customFormat="1" ht="18.75" thickBot="1">
      <c r="A720" s="152"/>
      <c r="B720" s="71">
        <v>285</v>
      </c>
      <c r="C720" s="181" t="s">
        <v>2122</v>
      </c>
      <c r="F720" s="88"/>
      <c r="G720" s="71" t="s">
        <v>86</v>
      </c>
      <c r="H720" s="80"/>
      <c r="J720" s="44" t="s">
        <v>898</v>
      </c>
      <c r="K720" s="80">
        <f t="shared" si="13"/>
        <v>0</v>
      </c>
      <c r="L720" s="44" t="s">
        <v>2123</v>
      </c>
      <c r="M720" s="44" t="s">
        <v>2124</v>
      </c>
    </row>
    <row r="721" spans="1:13" s="44" customFormat="1" ht="18.75" thickBot="1">
      <c r="A721" s="152"/>
      <c r="B721" s="71">
        <v>473</v>
      </c>
      <c r="C721" s="181" t="s">
        <v>1665</v>
      </c>
      <c r="F721" s="88"/>
      <c r="G721" s="71" t="s">
        <v>28</v>
      </c>
      <c r="H721" s="80"/>
      <c r="J721" s="44" t="s">
        <v>900</v>
      </c>
      <c r="K721" s="80">
        <f t="shared" si="13"/>
        <v>0</v>
      </c>
      <c r="L721" s="44" t="s">
        <v>1666</v>
      </c>
      <c r="M721" s="44" t="s">
        <v>1667</v>
      </c>
    </row>
    <row r="722" spans="1:13" s="44" customFormat="1" ht="18.75" thickBot="1">
      <c r="A722" s="152"/>
      <c r="B722" s="71">
        <v>558</v>
      </c>
      <c r="C722" s="181" t="s">
        <v>1235</v>
      </c>
      <c r="F722" s="88"/>
      <c r="G722" s="71" t="s">
        <v>28</v>
      </c>
      <c r="H722" s="80"/>
      <c r="J722" s="44" t="s">
        <v>900</v>
      </c>
      <c r="K722" s="80">
        <f t="shared" si="13"/>
        <v>0</v>
      </c>
      <c r="L722" s="44" t="s">
        <v>1236</v>
      </c>
      <c r="M722" s="44" t="s">
        <v>1237</v>
      </c>
    </row>
    <row r="723" spans="1:13" s="44" customFormat="1" ht="18.75" thickBot="1">
      <c r="A723" s="152"/>
      <c r="B723" s="71">
        <v>366</v>
      </c>
      <c r="C723" s="44" t="s">
        <v>679</v>
      </c>
      <c r="F723" s="88"/>
      <c r="G723" s="71" t="s">
        <v>86</v>
      </c>
      <c r="H723" s="80"/>
      <c r="J723" s="44" t="s">
        <v>898</v>
      </c>
      <c r="K723" s="80">
        <f t="shared" si="13"/>
        <v>0</v>
      </c>
      <c r="L723" s="44" t="s">
        <v>680</v>
      </c>
      <c r="M723" s="44" t="s">
        <v>681</v>
      </c>
    </row>
    <row r="724" spans="1:13" s="150" customFormat="1" ht="18" customHeight="1" thickBot="1">
      <c r="A724" s="152"/>
      <c r="B724" s="71">
        <v>393</v>
      </c>
      <c r="C724" s="44" t="s">
        <v>1131</v>
      </c>
      <c r="D724" s="44"/>
      <c r="E724" s="44"/>
      <c r="F724" s="88"/>
      <c r="G724" s="71" t="s">
        <v>86</v>
      </c>
      <c r="H724" s="80"/>
      <c r="I724" s="44"/>
      <c r="J724" s="44" t="s">
        <v>898</v>
      </c>
      <c r="K724" s="80">
        <f t="shared" si="13"/>
        <v>0</v>
      </c>
      <c r="L724" s="44" t="s">
        <v>1132</v>
      </c>
      <c r="M724" s="44" t="s">
        <v>1133</v>
      </c>
    </row>
    <row r="725" spans="1:13" s="44" customFormat="1" ht="18.75" thickBot="1">
      <c r="A725" s="152"/>
      <c r="B725" s="71">
        <v>405</v>
      </c>
      <c r="C725" s="44" t="s">
        <v>1134</v>
      </c>
      <c r="F725" s="88"/>
      <c r="G725" s="71" t="s">
        <v>86</v>
      </c>
      <c r="H725" s="80"/>
      <c r="J725" s="44" t="s">
        <v>898</v>
      </c>
      <c r="K725" s="80">
        <f t="shared" si="13"/>
        <v>0</v>
      </c>
      <c r="L725" s="44" t="s">
        <v>1135</v>
      </c>
      <c r="M725" s="44" t="s">
        <v>1136</v>
      </c>
    </row>
    <row r="726" spans="1:13" s="44" customFormat="1" ht="18.75" thickBot="1">
      <c r="A726" s="152"/>
      <c r="B726" s="71">
        <v>347</v>
      </c>
      <c r="C726" s="44" t="s">
        <v>1137</v>
      </c>
      <c r="F726" s="88"/>
      <c r="G726" s="71" t="s">
        <v>86</v>
      </c>
      <c r="H726" s="80"/>
      <c r="J726" s="44" t="s">
        <v>898</v>
      </c>
      <c r="K726" s="80">
        <f t="shared" si="13"/>
        <v>0</v>
      </c>
      <c r="L726" s="44" t="s">
        <v>1138</v>
      </c>
      <c r="M726" s="44" t="s">
        <v>1139</v>
      </c>
    </row>
    <row r="727" spans="1:13" s="44" customFormat="1" ht="18.75" thickBot="1">
      <c r="A727" s="152"/>
      <c r="B727" s="71">
        <v>103</v>
      </c>
      <c r="C727" s="44" t="s">
        <v>2453</v>
      </c>
      <c r="F727" s="88" t="s">
        <v>1392</v>
      </c>
      <c r="G727" s="71" t="s">
        <v>28</v>
      </c>
      <c r="H727" s="80"/>
      <c r="J727" s="44" t="s">
        <v>896</v>
      </c>
      <c r="K727" s="80">
        <f t="shared" si="13"/>
        <v>0</v>
      </c>
      <c r="L727" s="44" t="s">
        <v>2454</v>
      </c>
      <c r="M727" s="44" t="s">
        <v>2455</v>
      </c>
    </row>
    <row r="728" spans="1:13" s="44" customFormat="1" ht="18.75" thickBot="1">
      <c r="A728" s="152"/>
      <c r="B728" s="71">
        <v>109</v>
      </c>
      <c r="C728" s="44" t="s">
        <v>2456</v>
      </c>
      <c r="F728" s="88" t="s">
        <v>34</v>
      </c>
      <c r="G728" s="71" t="s">
        <v>28</v>
      </c>
      <c r="H728" s="80"/>
      <c r="J728" s="44" t="s">
        <v>896</v>
      </c>
      <c r="K728" s="80">
        <f t="shared" si="13"/>
        <v>0</v>
      </c>
      <c r="L728" s="44" t="s">
        <v>2457</v>
      </c>
      <c r="M728" s="44" t="s">
        <v>2458</v>
      </c>
    </row>
    <row r="729" spans="1:13" s="44" customFormat="1" ht="18.75" thickBot="1">
      <c r="A729" s="152"/>
      <c r="B729" s="71">
        <v>325</v>
      </c>
      <c r="C729" s="44" t="s">
        <v>1140</v>
      </c>
      <c r="F729" s="88" t="s">
        <v>34</v>
      </c>
      <c r="G729" s="71" t="s">
        <v>86</v>
      </c>
      <c r="H729" s="80"/>
      <c r="J729" s="44" t="s">
        <v>1231</v>
      </c>
      <c r="K729" s="80">
        <f t="shared" si="13"/>
        <v>0</v>
      </c>
      <c r="L729" s="44" t="s">
        <v>1141</v>
      </c>
      <c r="M729" s="44" t="s">
        <v>1142</v>
      </c>
    </row>
    <row r="730" spans="1:13" s="44" customFormat="1" ht="18.75" thickBot="1">
      <c r="A730" s="152"/>
      <c r="B730" s="71">
        <v>300</v>
      </c>
      <c r="C730" s="181" t="s">
        <v>2536</v>
      </c>
      <c r="F730" s="88" t="s">
        <v>2566</v>
      </c>
      <c r="G730" s="71" t="s">
        <v>86</v>
      </c>
      <c r="H730" s="80"/>
      <c r="J730" s="44" t="s">
        <v>912</v>
      </c>
      <c r="K730" s="80">
        <f t="shared" si="13"/>
        <v>0</v>
      </c>
      <c r="L730" s="44" t="s">
        <v>2537</v>
      </c>
      <c r="M730" s="44" t="s">
        <v>2538</v>
      </c>
    </row>
    <row r="731" spans="1:13" s="44" customFormat="1" ht="18.75" thickBot="1">
      <c r="A731" s="152"/>
      <c r="B731" s="71">
        <v>227</v>
      </c>
      <c r="C731" s="44" t="s">
        <v>1668</v>
      </c>
      <c r="F731" s="88"/>
      <c r="G731" s="71" t="s">
        <v>86</v>
      </c>
      <c r="H731" s="80"/>
      <c r="J731" s="44" t="s">
        <v>1943</v>
      </c>
      <c r="K731" s="80">
        <f t="shared" si="13"/>
        <v>0</v>
      </c>
      <c r="L731" s="44" t="s">
        <v>1669</v>
      </c>
      <c r="M731" s="44" t="s">
        <v>1670</v>
      </c>
    </row>
    <row r="732" spans="1:13" s="44" customFormat="1" ht="18.75" thickBot="1">
      <c r="A732" s="152"/>
      <c r="B732" s="71">
        <v>215</v>
      </c>
      <c r="C732" s="44" t="s">
        <v>1671</v>
      </c>
      <c r="F732" s="88" t="s">
        <v>34</v>
      </c>
      <c r="G732" s="71" t="s">
        <v>86</v>
      </c>
      <c r="H732" s="80"/>
      <c r="J732" s="44" t="s">
        <v>1943</v>
      </c>
      <c r="K732" s="80">
        <f t="shared" ref="K732:K744" si="14">IF(I732&lt;&gt;0,A732*I732,A732*H732)</f>
        <v>0</v>
      </c>
      <c r="L732" s="44" t="s">
        <v>1672</v>
      </c>
      <c r="M732" s="44" t="s">
        <v>1673</v>
      </c>
    </row>
    <row r="733" spans="1:13" s="44" customFormat="1" ht="18.75" thickBot="1">
      <c r="A733" s="152"/>
      <c r="B733" s="71">
        <v>174</v>
      </c>
      <c r="C733" s="44" t="s">
        <v>1674</v>
      </c>
      <c r="F733" s="88" t="s">
        <v>1392</v>
      </c>
      <c r="G733" s="71" t="s">
        <v>28</v>
      </c>
      <c r="H733" s="80"/>
      <c r="J733" s="44" t="s">
        <v>900</v>
      </c>
      <c r="K733" s="80">
        <f t="shared" si="14"/>
        <v>0</v>
      </c>
      <c r="L733" s="44" t="s">
        <v>1675</v>
      </c>
      <c r="M733" s="44" t="s">
        <v>1676</v>
      </c>
    </row>
    <row r="734" spans="1:13" s="44" customFormat="1" ht="18.75" thickBot="1">
      <c r="A734" s="152"/>
      <c r="B734" s="71">
        <v>43</v>
      </c>
      <c r="C734" s="44" t="s">
        <v>2125</v>
      </c>
      <c r="F734" s="88"/>
      <c r="G734" s="71" t="s">
        <v>28</v>
      </c>
      <c r="H734" s="80"/>
      <c r="J734" s="44" t="s">
        <v>856</v>
      </c>
      <c r="K734" s="80">
        <f t="shared" si="14"/>
        <v>0</v>
      </c>
      <c r="L734" s="44" t="s">
        <v>2126</v>
      </c>
      <c r="M734" s="44" t="s">
        <v>2127</v>
      </c>
    </row>
    <row r="735" spans="1:13" s="44" customFormat="1" ht="18.75" thickBot="1">
      <c r="A735" s="152"/>
      <c r="B735" s="71">
        <v>32</v>
      </c>
      <c r="C735" s="44" t="s">
        <v>2539</v>
      </c>
      <c r="F735" s="88" t="s">
        <v>34</v>
      </c>
      <c r="G735" s="71" t="s">
        <v>86</v>
      </c>
      <c r="H735" s="80"/>
      <c r="J735" s="44" t="s">
        <v>856</v>
      </c>
      <c r="K735" s="80">
        <f t="shared" si="14"/>
        <v>0</v>
      </c>
      <c r="L735" s="44" t="s">
        <v>2540</v>
      </c>
      <c r="M735" s="44" t="s">
        <v>2541</v>
      </c>
    </row>
    <row r="736" spans="1:13" s="44" customFormat="1" ht="18.75" thickBot="1">
      <c r="A736" s="152"/>
      <c r="B736" s="71">
        <v>301</v>
      </c>
      <c r="C736" s="44" t="s">
        <v>2542</v>
      </c>
      <c r="F736" s="88"/>
      <c r="G736" s="71" t="s">
        <v>28</v>
      </c>
      <c r="H736" s="80"/>
      <c r="J736" s="44" t="s">
        <v>2335</v>
      </c>
      <c r="K736" s="80">
        <f t="shared" si="14"/>
        <v>0</v>
      </c>
      <c r="L736" s="44" t="s">
        <v>2543</v>
      </c>
      <c r="M736" s="44" t="s">
        <v>2544</v>
      </c>
    </row>
    <row r="737" spans="1:13" s="150" customFormat="1" ht="18" customHeight="1" thickBot="1">
      <c r="A737" s="152"/>
      <c r="B737" s="71">
        <v>87</v>
      </c>
      <c r="C737" s="44" t="s">
        <v>1677</v>
      </c>
      <c r="D737" s="44"/>
      <c r="E737" s="44"/>
      <c r="F737" s="88"/>
      <c r="G737" s="71" t="s">
        <v>86</v>
      </c>
      <c r="H737" s="80"/>
      <c r="I737" s="44"/>
      <c r="J737" s="44" t="s">
        <v>899</v>
      </c>
      <c r="K737" s="80">
        <f t="shared" si="14"/>
        <v>0</v>
      </c>
      <c r="L737" s="44" t="s">
        <v>1678</v>
      </c>
      <c r="M737" s="44" t="s">
        <v>1679</v>
      </c>
    </row>
    <row r="738" spans="1:13" s="44" customFormat="1" ht="18.75" thickBot="1">
      <c r="A738" s="152"/>
      <c r="B738" s="71">
        <v>547</v>
      </c>
      <c r="C738" s="44" t="s">
        <v>1680</v>
      </c>
      <c r="F738" s="88"/>
      <c r="G738" s="71" t="s">
        <v>86</v>
      </c>
      <c r="H738" s="80"/>
      <c r="J738" s="44" t="s">
        <v>1771</v>
      </c>
      <c r="K738" s="80">
        <f t="shared" si="14"/>
        <v>0</v>
      </c>
      <c r="L738" s="44" t="s">
        <v>1683</v>
      </c>
      <c r="M738" s="44" t="s">
        <v>1684</v>
      </c>
    </row>
    <row r="739" spans="1:13" s="44" customFormat="1" ht="18.75" thickBot="1">
      <c r="A739" s="152"/>
      <c r="B739" s="71">
        <v>267</v>
      </c>
      <c r="C739" s="44" t="s">
        <v>1680</v>
      </c>
      <c r="F739" s="88"/>
      <c r="G739" s="71" t="s">
        <v>28</v>
      </c>
      <c r="H739" s="80"/>
      <c r="J739" s="44" t="s">
        <v>899</v>
      </c>
      <c r="K739" s="80">
        <f t="shared" si="14"/>
        <v>0</v>
      </c>
      <c r="L739" s="44" t="s">
        <v>1681</v>
      </c>
      <c r="M739" s="44" t="s">
        <v>1682</v>
      </c>
    </row>
    <row r="740" spans="1:13" s="44" customFormat="1" ht="18.75" thickBot="1">
      <c r="A740" s="152"/>
      <c r="B740" s="71">
        <v>52</v>
      </c>
      <c r="C740" s="44" t="s">
        <v>2545</v>
      </c>
      <c r="F740" s="88"/>
      <c r="G740" s="71" t="s">
        <v>28</v>
      </c>
      <c r="H740" s="80"/>
      <c r="J740" s="44" t="s">
        <v>1943</v>
      </c>
      <c r="K740" s="80">
        <f t="shared" si="14"/>
        <v>0</v>
      </c>
      <c r="L740" s="44" t="s">
        <v>2546</v>
      </c>
      <c r="M740" s="44" t="s">
        <v>2547</v>
      </c>
    </row>
    <row r="741" spans="1:13" s="44" customFormat="1" ht="18.75" thickBot="1">
      <c r="A741" s="152"/>
      <c r="B741" s="71">
        <v>212</v>
      </c>
      <c r="C741" s="181" t="s">
        <v>2128</v>
      </c>
      <c r="F741" s="88"/>
      <c r="G741" s="71" t="s">
        <v>86</v>
      </c>
      <c r="H741" s="80"/>
      <c r="J741" s="44" t="s">
        <v>900</v>
      </c>
      <c r="K741" s="80">
        <f t="shared" si="14"/>
        <v>0</v>
      </c>
      <c r="L741" s="44" t="s">
        <v>2129</v>
      </c>
      <c r="M741" s="44" t="s">
        <v>2130</v>
      </c>
    </row>
    <row r="742" spans="1:13" s="44" customFormat="1" ht="18.75" thickBot="1">
      <c r="A742" s="152"/>
      <c r="B742" s="71">
        <v>154</v>
      </c>
      <c r="C742" s="181" t="s">
        <v>2131</v>
      </c>
      <c r="F742" s="88"/>
      <c r="G742" s="71" t="s">
        <v>86</v>
      </c>
      <c r="H742" s="80"/>
      <c r="J742" s="44" t="s">
        <v>913</v>
      </c>
      <c r="K742" s="80">
        <f t="shared" si="14"/>
        <v>0</v>
      </c>
      <c r="L742" s="44" t="s">
        <v>2132</v>
      </c>
      <c r="M742" s="44" t="s">
        <v>2133</v>
      </c>
    </row>
    <row r="743" spans="1:13" s="44" customFormat="1" ht="18.75" thickBot="1">
      <c r="A743" s="152"/>
      <c r="B743" s="71">
        <v>187</v>
      </c>
      <c r="C743" s="181" t="s">
        <v>2134</v>
      </c>
      <c r="F743" s="88"/>
      <c r="G743" s="71" t="s">
        <v>86</v>
      </c>
      <c r="H743" s="80"/>
      <c r="J743" s="44" t="s">
        <v>913</v>
      </c>
      <c r="K743" s="80">
        <f t="shared" si="14"/>
        <v>0</v>
      </c>
      <c r="L743" s="44" t="s">
        <v>2135</v>
      </c>
      <c r="M743" s="44" t="s">
        <v>2136</v>
      </c>
    </row>
    <row r="744" spans="1:13" s="44" customFormat="1" ht="18.75" thickBot="1">
      <c r="A744" s="152"/>
      <c r="B744" s="71">
        <v>181</v>
      </c>
      <c r="C744" s="181" t="s">
        <v>1960</v>
      </c>
      <c r="F744" s="88" t="s">
        <v>2566</v>
      </c>
      <c r="G744" s="71" t="s">
        <v>28</v>
      </c>
      <c r="H744" s="80"/>
      <c r="J744" s="44" t="s">
        <v>856</v>
      </c>
      <c r="K744" s="80">
        <f t="shared" si="14"/>
        <v>0</v>
      </c>
      <c r="L744" s="44" t="s">
        <v>1961</v>
      </c>
      <c r="M744" s="44" t="s">
        <v>1962</v>
      </c>
    </row>
    <row r="745" spans="1:13" s="44" customFormat="1" ht="18.75" thickBot="1">
      <c r="A745" s="152"/>
      <c r="B745" s="48"/>
      <c r="C745" s="49" t="s">
        <v>548</v>
      </c>
      <c r="D745" s="49"/>
      <c r="E745" s="49"/>
      <c r="F745" s="156"/>
      <c r="G745" s="48"/>
      <c r="H745" s="63"/>
      <c r="I745" s="49"/>
      <c r="J745" s="49"/>
      <c r="K745" s="80">
        <f t="shared" ref="K745:K758" si="15">IF(I745&lt;&gt;0,A745*I745,A745*H745)</f>
        <v>0</v>
      </c>
      <c r="L745" s="150"/>
      <c r="M745" s="150"/>
    </row>
    <row r="746" spans="1:13" s="44" customFormat="1" ht="18.75" thickBot="1">
      <c r="A746" s="152"/>
      <c r="B746" s="71">
        <v>133</v>
      </c>
      <c r="C746" s="44" t="s">
        <v>2137</v>
      </c>
      <c r="F746" s="88" t="s">
        <v>2138</v>
      </c>
      <c r="G746" s="71" t="s">
        <v>86</v>
      </c>
      <c r="H746" s="80"/>
      <c r="J746" s="44" t="s">
        <v>1269</v>
      </c>
      <c r="K746" s="80">
        <f t="shared" ref="K746:K757" si="16">IF(I746&lt;&gt;0,A746*I746,A746*H746)</f>
        <v>0</v>
      </c>
      <c r="L746" s="44" t="s">
        <v>2139</v>
      </c>
      <c r="M746" s="44" t="s">
        <v>2140</v>
      </c>
    </row>
    <row r="747" spans="1:13" s="44" customFormat="1" ht="18.75" thickBot="1">
      <c r="A747" s="152"/>
      <c r="B747" s="71">
        <v>862</v>
      </c>
      <c r="C747" s="44" t="s">
        <v>1498</v>
      </c>
      <c r="F747" s="88" t="s">
        <v>1499</v>
      </c>
      <c r="G747" s="71" t="s">
        <v>86</v>
      </c>
      <c r="H747" s="80"/>
      <c r="J747" s="44" t="s">
        <v>898</v>
      </c>
      <c r="K747" s="80">
        <f t="shared" si="16"/>
        <v>0</v>
      </c>
      <c r="L747" s="44" t="s">
        <v>1500</v>
      </c>
      <c r="M747" s="44" t="s">
        <v>1501</v>
      </c>
    </row>
    <row r="748" spans="1:13" s="44" customFormat="1" ht="18.75" thickBot="1">
      <c r="A748" s="152"/>
      <c r="B748" s="71">
        <v>774</v>
      </c>
      <c r="C748" s="44" t="s">
        <v>1502</v>
      </c>
      <c r="F748" s="88" t="s">
        <v>1503</v>
      </c>
      <c r="G748" s="71" t="s">
        <v>86</v>
      </c>
      <c r="H748" s="80"/>
      <c r="J748" s="44" t="s">
        <v>899</v>
      </c>
      <c r="K748" s="80">
        <f t="shared" si="16"/>
        <v>0</v>
      </c>
      <c r="L748" s="44" t="s">
        <v>1504</v>
      </c>
      <c r="M748" s="44" t="s">
        <v>1505</v>
      </c>
    </row>
    <row r="749" spans="1:13" s="44" customFormat="1" ht="18.75" thickBot="1">
      <c r="A749" s="152"/>
      <c r="B749" s="71">
        <v>524</v>
      </c>
      <c r="C749" s="44" t="s">
        <v>1506</v>
      </c>
      <c r="F749" s="88" t="s">
        <v>1507</v>
      </c>
      <c r="G749" s="71" t="s">
        <v>86</v>
      </c>
      <c r="H749" s="80"/>
      <c r="J749" s="44" t="s">
        <v>899</v>
      </c>
      <c r="K749" s="80">
        <f t="shared" si="16"/>
        <v>0</v>
      </c>
      <c r="L749" s="44" t="s">
        <v>1508</v>
      </c>
      <c r="M749" s="44" t="s">
        <v>1509</v>
      </c>
    </row>
    <row r="750" spans="1:13" s="44" customFormat="1" ht="18.75" thickBot="1">
      <c r="A750" s="152"/>
      <c r="B750" s="71">
        <v>450</v>
      </c>
      <c r="C750" s="44" t="s">
        <v>1510</v>
      </c>
      <c r="F750" s="88" t="s">
        <v>1511</v>
      </c>
      <c r="G750" s="71" t="s">
        <v>86</v>
      </c>
      <c r="H750" s="80"/>
      <c r="J750" s="44" t="s">
        <v>899</v>
      </c>
      <c r="K750" s="80">
        <f t="shared" si="16"/>
        <v>0</v>
      </c>
      <c r="L750" s="44" t="s">
        <v>1512</v>
      </c>
      <c r="M750" s="44" t="s">
        <v>1513</v>
      </c>
    </row>
    <row r="751" spans="1:13" s="44" customFormat="1" ht="18.75" thickBot="1">
      <c r="A751" s="152"/>
      <c r="B751" s="71">
        <v>1261</v>
      </c>
      <c r="C751" s="44" t="s">
        <v>549</v>
      </c>
      <c r="F751" s="88" t="s">
        <v>34</v>
      </c>
      <c r="G751" s="71" t="s">
        <v>86</v>
      </c>
      <c r="H751" s="80"/>
      <c r="J751" s="44" t="s">
        <v>898</v>
      </c>
      <c r="K751" s="80">
        <f t="shared" si="16"/>
        <v>0</v>
      </c>
      <c r="L751" s="44" t="s">
        <v>550</v>
      </c>
      <c r="M751" s="44" t="s">
        <v>551</v>
      </c>
    </row>
    <row r="752" spans="1:13" s="44" customFormat="1" ht="18.75" thickBot="1">
      <c r="A752" s="152"/>
      <c r="B752" s="71">
        <v>1476</v>
      </c>
      <c r="C752" s="44" t="s">
        <v>1514</v>
      </c>
      <c r="F752" s="88" t="s">
        <v>1515</v>
      </c>
      <c r="G752" s="71" t="s">
        <v>86</v>
      </c>
      <c r="H752" s="80"/>
      <c r="J752" s="44" t="s">
        <v>898</v>
      </c>
      <c r="K752" s="80">
        <f t="shared" si="16"/>
        <v>0</v>
      </c>
      <c r="L752" s="44" t="s">
        <v>1516</v>
      </c>
      <c r="M752" s="44" t="s">
        <v>1517</v>
      </c>
    </row>
    <row r="753" spans="1:13" s="44" customFormat="1" ht="18.75" thickBot="1">
      <c r="A753" s="152"/>
      <c r="B753" s="71">
        <v>423</v>
      </c>
      <c r="C753" s="181" t="s">
        <v>2141</v>
      </c>
      <c r="F753" s="88" t="s">
        <v>2142</v>
      </c>
      <c r="G753" s="71" t="s">
        <v>86</v>
      </c>
      <c r="H753" s="80"/>
      <c r="J753" s="44" t="s">
        <v>1269</v>
      </c>
      <c r="K753" s="80">
        <f t="shared" si="16"/>
        <v>0</v>
      </c>
      <c r="L753" s="44" t="s">
        <v>2143</v>
      </c>
      <c r="M753" s="44" t="s">
        <v>2144</v>
      </c>
    </row>
    <row r="754" spans="1:13" s="44" customFormat="1" ht="18.75" thickBot="1">
      <c r="A754" s="152"/>
      <c r="B754" s="71">
        <v>281</v>
      </c>
      <c r="C754" s="44" t="s">
        <v>1518</v>
      </c>
      <c r="F754" s="88" t="s">
        <v>1519</v>
      </c>
      <c r="G754" s="71" t="s">
        <v>86</v>
      </c>
      <c r="H754" s="80"/>
      <c r="J754" s="44" t="s">
        <v>1269</v>
      </c>
      <c r="K754" s="80">
        <f t="shared" si="16"/>
        <v>0</v>
      </c>
      <c r="L754" s="44" t="s">
        <v>1520</v>
      </c>
      <c r="M754" s="44" t="s">
        <v>1521</v>
      </c>
    </row>
    <row r="755" spans="1:13" s="44" customFormat="1" ht="18.75" thickBot="1">
      <c r="A755" s="152"/>
      <c r="B755" s="71">
        <v>966</v>
      </c>
      <c r="C755" s="44" t="s">
        <v>1522</v>
      </c>
      <c r="F755" s="88" t="s">
        <v>1523</v>
      </c>
      <c r="G755" s="71" t="s">
        <v>86</v>
      </c>
      <c r="H755" s="80"/>
      <c r="J755" s="44" t="s">
        <v>907</v>
      </c>
      <c r="K755" s="80">
        <f t="shared" si="16"/>
        <v>0</v>
      </c>
      <c r="L755" s="44" t="s">
        <v>1524</v>
      </c>
      <c r="M755" s="44" t="s">
        <v>1525</v>
      </c>
    </row>
    <row r="756" spans="1:13" s="44" customFormat="1" ht="18.75" thickBot="1">
      <c r="A756" s="152"/>
      <c r="B756" s="71">
        <v>915</v>
      </c>
      <c r="C756" s="44" t="s">
        <v>552</v>
      </c>
      <c r="F756" s="88" t="s">
        <v>1526</v>
      </c>
      <c r="G756" s="71" t="s">
        <v>86</v>
      </c>
      <c r="H756" s="80"/>
      <c r="J756" s="44" t="s">
        <v>898</v>
      </c>
      <c r="K756" s="80">
        <f t="shared" si="16"/>
        <v>0</v>
      </c>
      <c r="L756" s="44" t="s">
        <v>553</v>
      </c>
      <c r="M756" s="44" t="s">
        <v>554</v>
      </c>
    </row>
    <row r="757" spans="1:13" s="44" customFormat="1" ht="18.75" thickBot="1">
      <c r="A757" s="152"/>
      <c r="B757" s="71">
        <v>741</v>
      </c>
      <c r="C757" s="44" t="s">
        <v>1326</v>
      </c>
      <c r="F757" s="88" t="s">
        <v>1327</v>
      </c>
      <c r="G757" s="71" t="s">
        <v>86</v>
      </c>
      <c r="H757" s="80"/>
      <c r="J757" s="44" t="s">
        <v>899</v>
      </c>
      <c r="K757" s="80">
        <f t="shared" si="16"/>
        <v>0</v>
      </c>
      <c r="L757" s="44" t="s">
        <v>1328</v>
      </c>
      <c r="M757" s="44" t="s">
        <v>1329</v>
      </c>
    </row>
    <row r="758" spans="1:13" s="44" customFormat="1" ht="18.75" thickBot="1">
      <c r="A758" s="152"/>
      <c r="B758" s="48"/>
      <c r="C758" s="49" t="s">
        <v>555</v>
      </c>
      <c r="D758" s="49"/>
      <c r="E758" s="49"/>
      <c r="F758" s="156"/>
      <c r="G758" s="48"/>
      <c r="H758" s="63"/>
      <c r="I758" s="49"/>
      <c r="J758" s="49"/>
      <c r="K758" s="80">
        <f t="shared" si="15"/>
        <v>0</v>
      </c>
      <c r="L758" s="150"/>
      <c r="M758" s="150"/>
    </row>
    <row r="759" spans="1:13" s="44" customFormat="1" ht="18.75" thickBot="1">
      <c r="A759" s="152"/>
      <c r="B759" s="71">
        <v>60</v>
      </c>
      <c r="C759" s="181" t="s">
        <v>1963</v>
      </c>
      <c r="F759" s="88" t="s">
        <v>1392</v>
      </c>
      <c r="G759" s="71" t="s">
        <v>24</v>
      </c>
      <c r="H759" s="80"/>
      <c r="J759" s="44" t="s">
        <v>2145</v>
      </c>
      <c r="K759" s="80">
        <f t="shared" ref="K759:K790" si="17">IF(I759&lt;&gt;0,A759*I759,A759*H759)</f>
        <v>0</v>
      </c>
      <c r="L759" s="44" t="s">
        <v>1964</v>
      </c>
      <c r="M759" s="44" t="s">
        <v>1965</v>
      </c>
    </row>
    <row r="760" spans="1:13" s="44" customFormat="1" ht="18.75" thickBot="1">
      <c r="A760" s="152"/>
      <c r="B760" s="71">
        <v>501</v>
      </c>
      <c r="C760" s="44" t="s">
        <v>2548</v>
      </c>
      <c r="F760" s="88"/>
      <c r="G760" s="71" t="s">
        <v>24</v>
      </c>
      <c r="H760" s="80"/>
      <c r="J760" s="44" t="s">
        <v>1175</v>
      </c>
      <c r="K760" s="80">
        <f t="shared" si="17"/>
        <v>0</v>
      </c>
      <c r="L760" s="44" t="s">
        <v>2549</v>
      </c>
      <c r="M760" s="44" t="s">
        <v>2550</v>
      </c>
    </row>
    <row r="761" spans="1:13" s="44" customFormat="1" ht="18.75" thickBot="1">
      <c r="A761" s="152"/>
      <c r="B761" s="71">
        <v>545</v>
      </c>
      <c r="C761" s="44" t="s">
        <v>1330</v>
      </c>
      <c r="F761" s="88"/>
      <c r="G761" s="71" t="s">
        <v>86</v>
      </c>
      <c r="H761" s="80"/>
      <c r="J761" s="44" t="s">
        <v>1269</v>
      </c>
      <c r="K761" s="80">
        <f t="shared" si="17"/>
        <v>0</v>
      </c>
      <c r="L761" s="44" t="s">
        <v>1331</v>
      </c>
      <c r="M761" s="44" t="s">
        <v>1332</v>
      </c>
    </row>
    <row r="762" spans="1:13" s="44" customFormat="1" ht="18.75" thickBot="1">
      <c r="A762" s="152"/>
      <c r="B762" s="71">
        <v>468</v>
      </c>
      <c r="C762" s="44" t="s">
        <v>556</v>
      </c>
      <c r="F762" s="88"/>
      <c r="G762" s="71" t="s">
        <v>86</v>
      </c>
      <c r="H762" s="80"/>
      <c r="J762" s="44" t="s">
        <v>2317</v>
      </c>
      <c r="K762" s="80">
        <f t="shared" si="17"/>
        <v>0</v>
      </c>
      <c r="L762" s="44" t="s">
        <v>557</v>
      </c>
      <c r="M762" s="44" t="s">
        <v>558</v>
      </c>
    </row>
    <row r="763" spans="1:13" s="44" customFormat="1" ht="18.75" thickBot="1">
      <c r="A763" s="152"/>
      <c r="B763" s="71">
        <v>641</v>
      </c>
      <c r="C763" s="44" t="s">
        <v>1333</v>
      </c>
      <c r="F763" s="88"/>
      <c r="G763" s="71" t="s">
        <v>86</v>
      </c>
      <c r="H763" s="80"/>
      <c r="J763" s="44" t="s">
        <v>899</v>
      </c>
      <c r="K763" s="80">
        <f t="shared" si="17"/>
        <v>0</v>
      </c>
      <c r="L763" s="44" t="s">
        <v>1334</v>
      </c>
      <c r="M763" s="44" t="s">
        <v>1335</v>
      </c>
    </row>
    <row r="764" spans="1:13" s="44" customFormat="1" ht="18.75" thickBot="1">
      <c r="A764" s="152"/>
      <c r="B764" s="71">
        <v>202</v>
      </c>
      <c r="C764" s="44" t="s">
        <v>1143</v>
      </c>
      <c r="F764" s="88" t="s">
        <v>1392</v>
      </c>
      <c r="G764" s="71" t="s">
        <v>86</v>
      </c>
      <c r="H764" s="80"/>
      <c r="J764" s="44" t="s">
        <v>1269</v>
      </c>
      <c r="K764" s="80">
        <f t="shared" si="17"/>
        <v>0</v>
      </c>
      <c r="L764" s="44" t="s">
        <v>1144</v>
      </c>
      <c r="M764" s="44" t="s">
        <v>1145</v>
      </c>
    </row>
    <row r="765" spans="1:13" s="44" customFormat="1" ht="18.75" thickBot="1">
      <c r="A765" s="152"/>
      <c r="B765" s="71">
        <v>1343</v>
      </c>
      <c r="C765" s="44" t="s">
        <v>1527</v>
      </c>
      <c r="F765" s="88"/>
      <c r="G765" s="71" t="s">
        <v>86</v>
      </c>
      <c r="H765" s="80"/>
      <c r="J765" s="44" t="s">
        <v>898</v>
      </c>
      <c r="K765" s="80">
        <f t="shared" si="17"/>
        <v>0</v>
      </c>
      <c r="L765" s="44" t="s">
        <v>1528</v>
      </c>
      <c r="M765" s="44" t="s">
        <v>1529</v>
      </c>
    </row>
    <row r="766" spans="1:13" s="44" customFormat="1" ht="18.75" thickBot="1">
      <c r="A766" s="152"/>
      <c r="B766" s="71">
        <v>870</v>
      </c>
      <c r="C766" s="44" t="s">
        <v>559</v>
      </c>
      <c r="F766" s="88"/>
      <c r="G766" s="71" t="s">
        <v>86</v>
      </c>
      <c r="H766" s="80"/>
      <c r="J766" s="44" t="s">
        <v>898</v>
      </c>
      <c r="K766" s="80">
        <f t="shared" si="17"/>
        <v>0</v>
      </c>
      <c r="L766" s="44" t="s">
        <v>840</v>
      </c>
      <c r="M766" s="44" t="s">
        <v>841</v>
      </c>
    </row>
    <row r="767" spans="1:13" s="44" customFormat="1" ht="18.75" thickBot="1">
      <c r="A767" s="152"/>
      <c r="B767" s="71">
        <v>1129</v>
      </c>
      <c r="C767" s="44" t="s">
        <v>559</v>
      </c>
      <c r="F767" s="88"/>
      <c r="G767" s="71" t="s">
        <v>28</v>
      </c>
      <c r="H767" s="80"/>
      <c r="J767" s="44" t="s">
        <v>898</v>
      </c>
      <c r="K767" s="80">
        <f t="shared" si="17"/>
        <v>0</v>
      </c>
      <c r="L767" s="44" t="s">
        <v>560</v>
      </c>
      <c r="M767" s="44" t="s">
        <v>561</v>
      </c>
    </row>
    <row r="768" spans="1:13" s="44" customFormat="1" ht="18.75" thickBot="1">
      <c r="A768" s="152"/>
      <c r="B768" s="71">
        <v>1284</v>
      </c>
      <c r="C768" s="44" t="s">
        <v>1530</v>
      </c>
      <c r="F768" s="88" t="s">
        <v>1392</v>
      </c>
      <c r="G768" s="71" t="s">
        <v>86</v>
      </c>
      <c r="H768" s="80"/>
      <c r="J768" s="44" t="s">
        <v>1269</v>
      </c>
      <c r="K768" s="80">
        <f t="shared" si="17"/>
        <v>0</v>
      </c>
      <c r="L768" s="44" t="s">
        <v>1531</v>
      </c>
      <c r="M768" s="44" t="s">
        <v>1532</v>
      </c>
    </row>
    <row r="769" spans="1:13" s="44" customFormat="1" ht="18.75" thickBot="1">
      <c r="A769" s="152"/>
      <c r="B769" s="71">
        <v>284</v>
      </c>
      <c r="C769" s="44" t="s">
        <v>2146</v>
      </c>
      <c r="F769" s="88" t="s">
        <v>2566</v>
      </c>
      <c r="G769" s="71" t="s">
        <v>24</v>
      </c>
      <c r="H769" s="80"/>
      <c r="J769" s="44" t="s">
        <v>1722</v>
      </c>
      <c r="K769" s="80">
        <f t="shared" si="17"/>
        <v>0</v>
      </c>
      <c r="L769" s="44" t="s">
        <v>2147</v>
      </c>
      <c r="M769" s="44" t="s">
        <v>2148</v>
      </c>
    </row>
    <row r="770" spans="1:13" s="44" customFormat="1" ht="18.75" thickBot="1">
      <c r="A770" s="152"/>
      <c r="B770" s="71">
        <v>156</v>
      </c>
      <c r="C770" s="44" t="s">
        <v>1966</v>
      </c>
      <c r="F770" s="88"/>
      <c r="G770" s="71" t="s">
        <v>86</v>
      </c>
      <c r="H770" s="80"/>
      <c r="J770" s="44" t="s">
        <v>899</v>
      </c>
      <c r="K770" s="80">
        <f t="shared" si="17"/>
        <v>0</v>
      </c>
      <c r="L770" s="44" t="s">
        <v>1967</v>
      </c>
      <c r="M770" s="44" t="s">
        <v>1968</v>
      </c>
    </row>
    <row r="771" spans="1:13" s="44" customFormat="1" ht="18.75" thickBot="1">
      <c r="A771" s="152"/>
      <c r="B771" s="71">
        <v>2073</v>
      </c>
      <c r="C771" s="44" t="s">
        <v>1773</v>
      </c>
      <c r="F771" s="88"/>
      <c r="G771" s="71" t="s">
        <v>86</v>
      </c>
      <c r="H771" s="80"/>
      <c r="J771" s="44" t="s">
        <v>899</v>
      </c>
      <c r="K771" s="80">
        <f t="shared" si="17"/>
        <v>0</v>
      </c>
      <c r="L771" s="44" t="s">
        <v>1774</v>
      </c>
      <c r="M771" s="44" t="s">
        <v>1775</v>
      </c>
    </row>
    <row r="772" spans="1:13" s="44" customFormat="1" ht="18.75" thickBot="1">
      <c r="A772" s="152"/>
      <c r="B772" s="71">
        <v>2704</v>
      </c>
      <c r="C772" s="44" t="s">
        <v>2149</v>
      </c>
      <c r="F772" s="88"/>
      <c r="G772" s="71" t="s">
        <v>86</v>
      </c>
      <c r="H772" s="80"/>
      <c r="J772" s="44" t="s">
        <v>907</v>
      </c>
      <c r="K772" s="80">
        <f t="shared" si="17"/>
        <v>0</v>
      </c>
      <c r="L772" s="44" t="s">
        <v>2150</v>
      </c>
      <c r="M772" s="44" t="s">
        <v>2151</v>
      </c>
    </row>
    <row r="773" spans="1:13" s="44" customFormat="1" ht="18.75" thickBot="1">
      <c r="A773" s="152"/>
      <c r="B773" s="71">
        <v>939</v>
      </c>
      <c r="C773" s="181" t="s">
        <v>2152</v>
      </c>
      <c r="F773" s="88"/>
      <c r="G773" s="71" t="s">
        <v>86</v>
      </c>
      <c r="H773" s="80"/>
      <c r="J773" s="44" t="s">
        <v>896</v>
      </c>
      <c r="K773" s="80">
        <f t="shared" si="17"/>
        <v>0</v>
      </c>
      <c r="L773" s="44" t="s">
        <v>2153</v>
      </c>
      <c r="M773" s="44" t="s">
        <v>2154</v>
      </c>
    </row>
    <row r="774" spans="1:13" s="44" customFormat="1" ht="18.75" thickBot="1">
      <c r="A774" s="152"/>
      <c r="B774" s="71">
        <v>143</v>
      </c>
      <c r="C774" s="181" t="s">
        <v>1336</v>
      </c>
      <c r="F774" s="88" t="s">
        <v>1392</v>
      </c>
      <c r="G774" s="71" t="s">
        <v>86</v>
      </c>
      <c r="H774" s="80"/>
      <c r="J774" s="44" t="s">
        <v>2459</v>
      </c>
      <c r="K774" s="80">
        <f t="shared" si="17"/>
        <v>0</v>
      </c>
      <c r="L774" s="44" t="s">
        <v>1337</v>
      </c>
      <c r="M774" s="44" t="s">
        <v>1238</v>
      </c>
    </row>
    <row r="775" spans="1:13" s="44" customFormat="1" ht="18.75" thickBot="1">
      <c r="A775" s="152"/>
      <c r="B775" s="71">
        <v>489</v>
      </c>
      <c r="C775" s="44" t="s">
        <v>2318</v>
      </c>
      <c r="F775" s="88"/>
      <c r="G775" s="71" t="s">
        <v>24</v>
      </c>
      <c r="H775" s="80"/>
      <c r="J775" s="44" t="s">
        <v>876</v>
      </c>
      <c r="K775" s="80">
        <f t="shared" si="17"/>
        <v>0</v>
      </c>
      <c r="L775" s="44" t="s">
        <v>2320</v>
      </c>
      <c r="M775" s="44" t="s">
        <v>2321</v>
      </c>
    </row>
    <row r="776" spans="1:13" s="44" customFormat="1" ht="18.75" thickBot="1">
      <c r="A776" s="152"/>
      <c r="B776" s="71">
        <v>495</v>
      </c>
      <c r="C776" s="44" t="s">
        <v>562</v>
      </c>
      <c r="F776" s="88"/>
      <c r="G776" s="71" t="s">
        <v>24</v>
      </c>
      <c r="H776" s="80"/>
      <c r="J776" s="44" t="s">
        <v>1722</v>
      </c>
      <c r="K776" s="80">
        <f t="shared" si="17"/>
        <v>0</v>
      </c>
      <c r="L776" s="44" t="s">
        <v>563</v>
      </c>
      <c r="M776" s="44" t="s">
        <v>564</v>
      </c>
    </row>
    <row r="777" spans="1:13" s="44" customFormat="1" ht="18.75" thickBot="1">
      <c r="A777" s="152"/>
      <c r="B777" s="71">
        <v>203</v>
      </c>
      <c r="C777" s="44" t="s">
        <v>565</v>
      </c>
      <c r="F777" s="88"/>
      <c r="G777" s="71" t="s">
        <v>24</v>
      </c>
      <c r="H777" s="80"/>
      <c r="J777" s="44" t="s">
        <v>2460</v>
      </c>
      <c r="K777" s="80">
        <f t="shared" si="17"/>
        <v>0</v>
      </c>
      <c r="L777" s="44" t="s">
        <v>566</v>
      </c>
      <c r="M777" s="44" t="s">
        <v>567</v>
      </c>
    </row>
    <row r="778" spans="1:13" s="44" customFormat="1" ht="18.75" thickBot="1">
      <c r="A778" s="152"/>
      <c r="B778" s="71">
        <v>1995</v>
      </c>
      <c r="C778" s="44" t="s">
        <v>568</v>
      </c>
      <c r="F778" s="88"/>
      <c r="G778" s="71" t="s">
        <v>28</v>
      </c>
      <c r="H778" s="80"/>
      <c r="J778" s="44" t="s">
        <v>1146</v>
      </c>
      <c r="K778" s="80">
        <f t="shared" si="17"/>
        <v>0</v>
      </c>
      <c r="L778" s="44" t="s">
        <v>571</v>
      </c>
      <c r="M778" s="44" t="s">
        <v>572</v>
      </c>
    </row>
    <row r="779" spans="1:13" s="44" customFormat="1" ht="18.75" thickBot="1">
      <c r="A779" s="152"/>
      <c r="B779" s="71">
        <v>888</v>
      </c>
      <c r="C779" s="44" t="s">
        <v>568</v>
      </c>
      <c r="F779" s="88"/>
      <c r="G779" s="71" t="s">
        <v>24</v>
      </c>
      <c r="H779" s="80"/>
      <c r="J779" s="44" t="s">
        <v>2461</v>
      </c>
      <c r="K779" s="80">
        <f t="shared" si="17"/>
        <v>0</v>
      </c>
      <c r="L779" s="44" t="s">
        <v>569</v>
      </c>
      <c r="M779" s="44" t="s">
        <v>570</v>
      </c>
    </row>
    <row r="780" spans="1:13" s="44" customFormat="1" ht="18.75" thickBot="1">
      <c r="A780" s="152"/>
      <c r="B780" s="71">
        <v>500</v>
      </c>
      <c r="C780" s="44" t="s">
        <v>1969</v>
      </c>
      <c r="F780" s="135" t="s">
        <v>1788</v>
      </c>
      <c r="G780" s="71" t="s">
        <v>24</v>
      </c>
      <c r="H780" s="80"/>
      <c r="J780" s="44" t="s">
        <v>1722</v>
      </c>
      <c r="K780" s="80">
        <f t="shared" si="17"/>
        <v>0</v>
      </c>
      <c r="L780" s="44" t="s">
        <v>1970</v>
      </c>
      <c r="M780" s="44" t="s">
        <v>1971</v>
      </c>
    </row>
    <row r="781" spans="1:13" s="44" customFormat="1" ht="18.75" thickBot="1">
      <c r="A781" s="152"/>
      <c r="B781" s="71">
        <v>941</v>
      </c>
      <c r="C781" s="44" t="s">
        <v>2462</v>
      </c>
      <c r="F781" s="88"/>
      <c r="G781" s="71" t="s">
        <v>24</v>
      </c>
      <c r="H781" s="80"/>
      <c r="J781" s="44" t="s">
        <v>2463</v>
      </c>
      <c r="K781" s="80">
        <f t="shared" si="17"/>
        <v>0</v>
      </c>
      <c r="L781" s="44" t="s">
        <v>2464</v>
      </c>
      <c r="M781" s="44" t="s">
        <v>2465</v>
      </c>
    </row>
    <row r="782" spans="1:13" s="44" customFormat="1" ht="18.75" thickBot="1">
      <c r="A782" s="152"/>
      <c r="B782" s="71">
        <v>2479</v>
      </c>
      <c r="C782" s="44" t="s">
        <v>2466</v>
      </c>
      <c r="F782" s="88"/>
      <c r="G782" s="71" t="s">
        <v>28</v>
      </c>
      <c r="H782" s="80"/>
      <c r="J782" s="44" t="s">
        <v>2467</v>
      </c>
      <c r="K782" s="80">
        <f t="shared" si="17"/>
        <v>0</v>
      </c>
      <c r="L782" s="44" t="s">
        <v>2468</v>
      </c>
      <c r="M782" s="44" t="s">
        <v>2469</v>
      </c>
    </row>
    <row r="783" spans="1:13" s="44" customFormat="1" ht="18.75" thickBot="1">
      <c r="A783" s="152"/>
      <c r="B783" s="71">
        <v>910</v>
      </c>
      <c r="C783" s="44" t="s">
        <v>2466</v>
      </c>
      <c r="F783" s="88"/>
      <c r="G783" s="71" t="s">
        <v>24</v>
      </c>
      <c r="H783" s="80"/>
      <c r="J783" s="44" t="s">
        <v>2551</v>
      </c>
      <c r="K783" s="80">
        <f t="shared" si="17"/>
        <v>0</v>
      </c>
      <c r="L783" s="44" t="s">
        <v>2552</v>
      </c>
      <c r="M783" s="44" t="s">
        <v>2553</v>
      </c>
    </row>
    <row r="784" spans="1:13" s="44" customFormat="1" ht="18.75" thickBot="1">
      <c r="A784" s="152"/>
      <c r="B784" s="71">
        <v>486</v>
      </c>
      <c r="C784" s="44" t="s">
        <v>2322</v>
      </c>
      <c r="F784" s="88"/>
      <c r="G784" s="71" t="s">
        <v>24</v>
      </c>
      <c r="H784" s="80"/>
      <c r="J784" s="44" t="s">
        <v>2470</v>
      </c>
      <c r="K784" s="80">
        <f t="shared" si="17"/>
        <v>0</v>
      </c>
      <c r="L784" s="44" t="s">
        <v>2323</v>
      </c>
      <c r="M784" s="44" t="s">
        <v>2324</v>
      </c>
    </row>
    <row r="785" spans="1:13" s="44" customFormat="1" ht="18.75" thickBot="1">
      <c r="A785" s="152"/>
      <c r="B785" s="71">
        <v>253</v>
      </c>
      <c r="C785" s="44" t="s">
        <v>842</v>
      </c>
      <c r="F785" s="88"/>
      <c r="G785" s="71" t="s">
        <v>24</v>
      </c>
      <c r="H785" s="80"/>
      <c r="J785" s="44" t="s">
        <v>2471</v>
      </c>
      <c r="K785" s="80">
        <f t="shared" si="17"/>
        <v>0</v>
      </c>
      <c r="L785" s="44" t="s">
        <v>843</v>
      </c>
      <c r="M785" s="44" t="s">
        <v>844</v>
      </c>
    </row>
    <row r="786" spans="1:13" s="44" customFormat="1" ht="18.75" thickBot="1">
      <c r="A786" s="152"/>
      <c r="B786" s="71">
        <v>497</v>
      </c>
      <c r="C786" s="181" t="s">
        <v>1972</v>
      </c>
      <c r="F786" s="88"/>
      <c r="G786" s="71" t="s">
        <v>24</v>
      </c>
      <c r="H786" s="80"/>
      <c r="J786" s="44" t="s">
        <v>2459</v>
      </c>
      <c r="K786" s="80">
        <f t="shared" si="17"/>
        <v>0</v>
      </c>
      <c r="L786" s="44" t="s">
        <v>1973</v>
      </c>
      <c r="M786" s="44" t="s">
        <v>1974</v>
      </c>
    </row>
    <row r="787" spans="1:13" s="44" customFormat="1" ht="18.75" thickBot="1">
      <c r="A787" s="152"/>
      <c r="B787" s="71">
        <v>492</v>
      </c>
      <c r="C787" s="44" t="s">
        <v>573</v>
      </c>
      <c r="F787" s="88"/>
      <c r="G787" s="71" t="s">
        <v>24</v>
      </c>
      <c r="H787" s="80"/>
      <c r="J787" s="44" t="s">
        <v>2472</v>
      </c>
      <c r="K787" s="80">
        <f t="shared" si="17"/>
        <v>0</v>
      </c>
      <c r="L787" s="44" t="s">
        <v>574</v>
      </c>
      <c r="M787" s="44" t="s">
        <v>575</v>
      </c>
    </row>
    <row r="788" spans="1:13" s="44" customFormat="1" ht="18.75" thickBot="1">
      <c r="A788" s="152"/>
      <c r="B788" s="71">
        <v>167</v>
      </c>
      <c r="C788" s="44" t="s">
        <v>845</v>
      </c>
      <c r="F788" s="88"/>
      <c r="G788" s="71" t="s">
        <v>24</v>
      </c>
      <c r="H788" s="80"/>
      <c r="J788" s="44" t="s">
        <v>2473</v>
      </c>
      <c r="K788" s="80">
        <f t="shared" si="17"/>
        <v>0</v>
      </c>
      <c r="L788" s="44" t="s">
        <v>846</v>
      </c>
      <c r="M788" s="44" t="s">
        <v>847</v>
      </c>
    </row>
    <row r="789" spans="1:13" s="44" customFormat="1" ht="18.75" thickBot="1">
      <c r="A789" s="152"/>
      <c r="B789" s="71">
        <v>552</v>
      </c>
      <c r="C789" s="44" t="s">
        <v>576</v>
      </c>
      <c r="F789" s="88"/>
      <c r="G789" s="71" t="s">
        <v>28</v>
      </c>
      <c r="H789" s="80"/>
      <c r="J789" s="44" t="s">
        <v>1686</v>
      </c>
      <c r="K789" s="80">
        <f t="shared" si="17"/>
        <v>0</v>
      </c>
      <c r="L789" s="44" t="s">
        <v>1975</v>
      </c>
      <c r="M789" s="44" t="s">
        <v>1976</v>
      </c>
    </row>
    <row r="790" spans="1:13" s="44" customFormat="1" ht="18.75" thickBot="1">
      <c r="A790" s="152"/>
      <c r="B790" s="71">
        <v>874</v>
      </c>
      <c r="C790" s="44" t="s">
        <v>577</v>
      </c>
      <c r="F790" s="88"/>
      <c r="G790" s="71" t="s">
        <v>28</v>
      </c>
      <c r="H790" s="80"/>
      <c r="J790" s="44" t="s">
        <v>2197</v>
      </c>
      <c r="K790" s="80">
        <f t="shared" si="17"/>
        <v>0</v>
      </c>
      <c r="L790" s="44" t="s">
        <v>1977</v>
      </c>
      <c r="M790" s="44" t="s">
        <v>1978</v>
      </c>
    </row>
    <row r="791" spans="1:13" s="44" customFormat="1" ht="18.75" thickBot="1">
      <c r="A791" s="152"/>
      <c r="B791" s="71">
        <v>1590</v>
      </c>
      <c r="C791" s="44" t="s">
        <v>577</v>
      </c>
      <c r="F791" s="88"/>
      <c r="G791" s="71" t="s">
        <v>24</v>
      </c>
      <c r="H791" s="80"/>
      <c r="J791" s="44" t="s">
        <v>1979</v>
      </c>
      <c r="K791" s="80">
        <f t="shared" ref="K791:K818" si="18">IF(I791&lt;&gt;0,A791*I791,A791*H791)</f>
        <v>0</v>
      </c>
      <c r="L791" s="44" t="s">
        <v>578</v>
      </c>
      <c r="M791" s="44" t="s">
        <v>579</v>
      </c>
    </row>
    <row r="792" spans="1:13" s="44" customFormat="1" ht="18.75" thickBot="1">
      <c r="A792" s="152"/>
      <c r="B792" s="71">
        <v>1230</v>
      </c>
      <c r="C792" s="44" t="s">
        <v>580</v>
      </c>
      <c r="F792" s="88"/>
      <c r="G792" s="71" t="s">
        <v>28</v>
      </c>
      <c r="H792" s="80"/>
      <c r="J792" s="44" t="s">
        <v>2155</v>
      </c>
      <c r="K792" s="80">
        <f t="shared" si="18"/>
        <v>0</v>
      </c>
      <c r="L792" s="44" t="s">
        <v>583</v>
      </c>
      <c r="M792" s="44" t="s">
        <v>584</v>
      </c>
    </row>
    <row r="793" spans="1:13" s="44" customFormat="1" ht="18.75" thickBot="1">
      <c r="A793" s="152"/>
      <c r="B793" s="71">
        <v>3346</v>
      </c>
      <c r="C793" s="44" t="s">
        <v>580</v>
      </c>
      <c r="F793" s="88"/>
      <c r="G793" s="71" t="s">
        <v>24</v>
      </c>
      <c r="H793" s="80"/>
      <c r="J793" s="44" t="s">
        <v>2474</v>
      </c>
      <c r="K793" s="80">
        <f t="shared" si="18"/>
        <v>0</v>
      </c>
      <c r="L793" s="44" t="s">
        <v>581</v>
      </c>
      <c r="M793" s="44" t="s">
        <v>582</v>
      </c>
    </row>
    <row r="794" spans="1:13" s="44" customFormat="1" ht="18.75" thickBot="1">
      <c r="A794" s="152"/>
      <c r="B794" s="71">
        <v>1105</v>
      </c>
      <c r="C794" s="181" t="s">
        <v>585</v>
      </c>
      <c r="F794" s="88"/>
      <c r="G794" s="71" t="s">
        <v>24</v>
      </c>
      <c r="H794" s="80"/>
      <c r="J794" s="44" t="s">
        <v>2475</v>
      </c>
      <c r="K794" s="80">
        <f t="shared" si="18"/>
        <v>0</v>
      </c>
      <c r="L794" s="44" t="s">
        <v>586</v>
      </c>
      <c r="M794" s="44" t="s">
        <v>587</v>
      </c>
    </row>
    <row r="795" spans="1:13" s="44" customFormat="1" ht="18.75" thickBot="1">
      <c r="A795" s="152"/>
      <c r="B795" s="71">
        <v>134</v>
      </c>
      <c r="C795" s="181" t="s">
        <v>1687</v>
      </c>
      <c r="F795" s="88"/>
      <c r="G795" s="71" t="s">
        <v>28</v>
      </c>
      <c r="H795" s="80"/>
      <c r="J795" s="44" t="s">
        <v>898</v>
      </c>
      <c r="K795" s="80">
        <f t="shared" si="18"/>
        <v>0</v>
      </c>
      <c r="L795" s="44" t="s">
        <v>1688</v>
      </c>
      <c r="M795" s="44" t="s">
        <v>1689</v>
      </c>
    </row>
    <row r="796" spans="1:13" s="44" customFormat="1" ht="18.75" thickBot="1">
      <c r="A796" s="152"/>
      <c r="B796" s="71">
        <v>377</v>
      </c>
      <c r="C796" s="181" t="s">
        <v>1776</v>
      </c>
      <c r="F796" s="135"/>
      <c r="G796" s="71" t="s">
        <v>24</v>
      </c>
      <c r="H796" s="80"/>
      <c r="J796" s="44" t="s">
        <v>1980</v>
      </c>
      <c r="K796" s="80">
        <f t="shared" si="18"/>
        <v>0</v>
      </c>
      <c r="L796" s="44" t="s">
        <v>1777</v>
      </c>
      <c r="M796" s="44" t="s">
        <v>1778</v>
      </c>
    </row>
    <row r="797" spans="1:13" s="44" customFormat="1" ht="18.75" thickBot="1">
      <c r="A797" s="152"/>
      <c r="B797" s="71">
        <v>1288</v>
      </c>
      <c r="C797" s="44" t="s">
        <v>1533</v>
      </c>
      <c r="F797" s="88"/>
      <c r="G797" s="71" t="s">
        <v>24</v>
      </c>
      <c r="H797" s="80"/>
      <c r="J797" s="44" t="s">
        <v>2476</v>
      </c>
      <c r="K797" s="80">
        <f t="shared" si="18"/>
        <v>0</v>
      </c>
      <c r="L797" s="44" t="s">
        <v>1534</v>
      </c>
      <c r="M797" s="44" t="s">
        <v>1535</v>
      </c>
    </row>
    <row r="798" spans="1:13" s="150" customFormat="1" ht="18" customHeight="1" thickBot="1">
      <c r="A798" s="152"/>
      <c r="B798" s="71">
        <v>1226</v>
      </c>
      <c r="C798" s="182" t="s">
        <v>588</v>
      </c>
      <c r="D798" s="44"/>
      <c r="E798" s="44"/>
      <c r="F798" s="88" t="s">
        <v>34</v>
      </c>
      <c r="G798" s="71" t="s">
        <v>24</v>
      </c>
      <c r="H798" s="80"/>
      <c r="I798" s="44"/>
      <c r="J798" s="44" t="s">
        <v>2477</v>
      </c>
      <c r="K798" s="80">
        <f t="shared" si="18"/>
        <v>0</v>
      </c>
      <c r="L798" s="44" t="s">
        <v>589</v>
      </c>
      <c r="M798" s="44" t="s">
        <v>590</v>
      </c>
    </row>
    <row r="799" spans="1:13" s="44" customFormat="1" ht="18.75" thickBot="1">
      <c r="A799" s="152"/>
      <c r="B799" s="71">
        <v>160</v>
      </c>
      <c r="C799" s="130" t="s">
        <v>1690</v>
      </c>
      <c r="F799" s="88" t="s">
        <v>34</v>
      </c>
      <c r="G799" s="71" t="s">
        <v>24</v>
      </c>
      <c r="H799" s="80"/>
      <c r="J799" s="44" t="s">
        <v>2471</v>
      </c>
      <c r="K799" s="80">
        <f t="shared" si="18"/>
        <v>0</v>
      </c>
      <c r="L799" s="44" t="s">
        <v>1691</v>
      </c>
      <c r="M799" s="44" t="s">
        <v>1692</v>
      </c>
    </row>
    <row r="800" spans="1:13" s="44" customFormat="1" ht="18.75" thickBot="1">
      <c r="A800" s="152"/>
      <c r="B800" s="71">
        <v>808</v>
      </c>
      <c r="C800" s="154" t="s">
        <v>1779</v>
      </c>
      <c r="F800" s="88" t="s">
        <v>34</v>
      </c>
      <c r="G800" s="71" t="s">
        <v>24</v>
      </c>
      <c r="H800" s="80"/>
      <c r="J800" s="44" t="s">
        <v>1980</v>
      </c>
      <c r="K800" s="80">
        <f t="shared" si="18"/>
        <v>0</v>
      </c>
      <c r="L800" s="44" t="s">
        <v>1780</v>
      </c>
      <c r="M800" s="44" t="s">
        <v>1781</v>
      </c>
    </row>
    <row r="801" spans="1:264" s="44" customFormat="1" ht="18.75" thickBot="1">
      <c r="A801" s="152"/>
      <c r="B801" s="71">
        <v>740</v>
      </c>
      <c r="C801" s="183" t="s">
        <v>1147</v>
      </c>
      <c r="F801" s="88" t="s">
        <v>34</v>
      </c>
      <c r="G801" s="71" t="s">
        <v>24</v>
      </c>
      <c r="H801" s="80"/>
      <c r="J801" s="44" t="s">
        <v>2325</v>
      </c>
      <c r="K801" s="80">
        <f t="shared" si="18"/>
        <v>0</v>
      </c>
      <c r="L801" s="44" t="s">
        <v>1148</v>
      </c>
      <c r="M801" s="44" t="s">
        <v>1149</v>
      </c>
    </row>
    <row r="802" spans="1:264" s="44" customFormat="1" ht="18.75" thickBot="1">
      <c r="A802" s="152"/>
      <c r="B802" s="71">
        <v>1726</v>
      </c>
      <c r="C802" s="44" t="s">
        <v>1782</v>
      </c>
      <c r="F802" s="88" t="s">
        <v>1392</v>
      </c>
      <c r="G802" s="71" t="s">
        <v>24</v>
      </c>
      <c r="H802" s="80"/>
      <c r="J802" s="44" t="s">
        <v>2326</v>
      </c>
      <c r="K802" s="80">
        <f t="shared" si="18"/>
        <v>0</v>
      </c>
      <c r="L802" s="44" t="s">
        <v>1783</v>
      </c>
      <c r="M802" s="44" t="s">
        <v>1784</v>
      </c>
    </row>
    <row r="803" spans="1:264" s="150" customFormat="1" ht="18" customHeight="1" thickBot="1">
      <c r="A803" s="152"/>
      <c r="B803" s="71">
        <v>600</v>
      </c>
      <c r="C803" s="44" t="s">
        <v>1150</v>
      </c>
      <c r="D803" s="44"/>
      <c r="E803" s="44"/>
      <c r="F803" s="88"/>
      <c r="G803" s="71" t="s">
        <v>24</v>
      </c>
      <c r="H803" s="80"/>
      <c r="I803" s="44"/>
      <c r="J803" s="44" t="s">
        <v>2478</v>
      </c>
      <c r="K803" s="80">
        <f t="shared" si="18"/>
        <v>0</v>
      </c>
      <c r="L803" s="44" t="s">
        <v>1151</v>
      </c>
      <c r="M803" s="44" t="s">
        <v>1152</v>
      </c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  <c r="AF803" s="44"/>
      <c r="AG803" s="44"/>
      <c r="AH803" s="44"/>
      <c r="AI803" s="44"/>
      <c r="AJ803" s="44"/>
      <c r="AK803" s="44"/>
      <c r="AL803" s="44"/>
      <c r="AM803" s="44"/>
      <c r="AN803" s="44"/>
      <c r="AO803" s="44"/>
      <c r="AP803" s="44"/>
      <c r="AQ803" s="44"/>
      <c r="AR803" s="44"/>
      <c r="AS803" s="44"/>
      <c r="AT803" s="44"/>
      <c r="AU803" s="44"/>
      <c r="AV803" s="44"/>
      <c r="AW803" s="44"/>
      <c r="AX803" s="44"/>
      <c r="AY803" s="44"/>
      <c r="AZ803" s="44"/>
      <c r="BA803" s="44"/>
      <c r="BB803" s="44"/>
      <c r="BC803" s="44"/>
      <c r="BD803" s="44"/>
      <c r="BE803" s="44"/>
      <c r="BF803" s="44"/>
      <c r="BG803" s="44"/>
      <c r="BH803" s="44"/>
      <c r="BI803" s="44"/>
      <c r="BJ803" s="44"/>
      <c r="BK803" s="44"/>
      <c r="BL803" s="44"/>
      <c r="BM803" s="44"/>
      <c r="BN803" s="44"/>
      <c r="BO803" s="44"/>
      <c r="BP803" s="44"/>
      <c r="BQ803" s="44"/>
      <c r="BR803" s="44"/>
      <c r="BS803" s="44"/>
      <c r="BT803" s="44"/>
      <c r="BU803" s="44"/>
      <c r="BV803" s="44"/>
      <c r="BW803" s="44"/>
      <c r="BX803" s="44"/>
      <c r="BY803" s="44"/>
      <c r="BZ803" s="44"/>
      <c r="CA803" s="44"/>
      <c r="CB803" s="44"/>
      <c r="CC803" s="44"/>
      <c r="CD803" s="44"/>
      <c r="CE803" s="44"/>
      <c r="CF803" s="44"/>
      <c r="CG803" s="44"/>
      <c r="CH803" s="44"/>
      <c r="CI803" s="44"/>
      <c r="CJ803" s="44"/>
      <c r="CK803" s="44"/>
      <c r="CL803" s="44"/>
      <c r="CM803" s="44"/>
      <c r="CN803" s="44"/>
      <c r="CO803" s="44"/>
      <c r="CP803" s="44"/>
      <c r="CQ803" s="44"/>
      <c r="CR803" s="44"/>
      <c r="CS803" s="44"/>
      <c r="CT803" s="44"/>
      <c r="CU803" s="44"/>
      <c r="CV803" s="44"/>
      <c r="CW803" s="44"/>
      <c r="CX803" s="44"/>
      <c r="CY803" s="44"/>
      <c r="CZ803" s="44"/>
      <c r="DA803" s="44"/>
      <c r="DB803" s="44"/>
      <c r="DC803" s="44"/>
      <c r="DD803" s="44"/>
      <c r="DE803" s="44"/>
      <c r="DF803" s="44"/>
      <c r="DG803" s="44"/>
      <c r="DH803" s="44"/>
      <c r="DI803" s="44"/>
      <c r="DJ803" s="44"/>
      <c r="DK803" s="44"/>
      <c r="DL803" s="44"/>
      <c r="DM803" s="44"/>
      <c r="DN803" s="44"/>
      <c r="DO803" s="44"/>
      <c r="DP803" s="44"/>
      <c r="DQ803" s="44"/>
      <c r="DR803" s="44"/>
      <c r="DS803" s="44"/>
      <c r="DT803" s="44"/>
      <c r="DU803" s="44"/>
      <c r="DV803" s="44"/>
      <c r="DW803" s="44"/>
      <c r="DX803" s="44"/>
      <c r="DY803" s="44"/>
      <c r="DZ803" s="44"/>
      <c r="EA803" s="44"/>
      <c r="EB803" s="44"/>
      <c r="EC803" s="44"/>
      <c r="ED803" s="44"/>
      <c r="EE803" s="44"/>
      <c r="EF803" s="44"/>
      <c r="EG803" s="44"/>
      <c r="EH803" s="44"/>
      <c r="EI803" s="44"/>
      <c r="EJ803" s="44"/>
      <c r="EK803" s="44"/>
      <c r="EL803" s="44"/>
      <c r="EM803" s="44"/>
      <c r="EN803" s="44"/>
      <c r="EO803" s="44"/>
      <c r="EP803" s="44"/>
      <c r="EQ803" s="44"/>
      <c r="ER803" s="44"/>
      <c r="ES803" s="44"/>
      <c r="ET803" s="44"/>
      <c r="EU803" s="44"/>
      <c r="EV803" s="44"/>
      <c r="EW803" s="44"/>
      <c r="EX803" s="44"/>
      <c r="EY803" s="44"/>
      <c r="EZ803" s="44"/>
      <c r="FA803" s="44"/>
      <c r="FB803" s="44"/>
      <c r="FC803" s="44"/>
      <c r="FD803" s="44"/>
      <c r="FE803" s="44"/>
      <c r="FF803" s="44"/>
      <c r="FG803" s="44"/>
      <c r="FH803" s="44"/>
      <c r="FI803" s="44"/>
      <c r="FJ803" s="44"/>
      <c r="FK803" s="44"/>
      <c r="FL803" s="44"/>
      <c r="FM803" s="44"/>
      <c r="FN803" s="44"/>
      <c r="FO803" s="44"/>
      <c r="FP803" s="44"/>
      <c r="FQ803" s="44"/>
      <c r="FR803" s="44"/>
      <c r="FS803" s="44"/>
      <c r="FT803" s="44"/>
      <c r="FU803" s="44"/>
      <c r="FV803" s="44"/>
      <c r="FW803" s="44"/>
      <c r="FX803" s="44"/>
      <c r="FY803" s="44"/>
      <c r="FZ803" s="44"/>
      <c r="GA803" s="44"/>
      <c r="GB803" s="44"/>
      <c r="GC803" s="44"/>
      <c r="GD803" s="44"/>
      <c r="GE803" s="44"/>
      <c r="GF803" s="44"/>
      <c r="GG803" s="44"/>
      <c r="GH803" s="44"/>
      <c r="GI803" s="44"/>
      <c r="GJ803" s="44"/>
      <c r="GK803" s="44"/>
      <c r="GL803" s="44"/>
      <c r="GM803" s="44"/>
      <c r="GN803" s="44"/>
      <c r="GO803" s="44"/>
      <c r="GP803" s="44"/>
      <c r="GQ803" s="44"/>
      <c r="GR803" s="44"/>
      <c r="GS803" s="44"/>
      <c r="GT803" s="44"/>
      <c r="GU803" s="44"/>
      <c r="GV803" s="44"/>
      <c r="GW803" s="44"/>
      <c r="GX803" s="44"/>
      <c r="GY803" s="44"/>
      <c r="GZ803" s="44"/>
      <c r="HA803" s="44"/>
      <c r="HB803" s="44"/>
      <c r="HC803" s="44"/>
      <c r="HD803" s="44"/>
      <c r="HE803" s="44"/>
      <c r="HF803" s="44"/>
      <c r="HG803" s="44"/>
      <c r="HH803" s="44"/>
      <c r="HI803" s="44"/>
      <c r="HJ803" s="44"/>
      <c r="HK803" s="44"/>
      <c r="HL803" s="44"/>
      <c r="HM803" s="44"/>
      <c r="HN803" s="44"/>
      <c r="HO803" s="44"/>
      <c r="HP803" s="44"/>
      <c r="HQ803" s="44"/>
      <c r="HR803" s="44"/>
      <c r="HS803" s="44"/>
      <c r="HT803" s="44"/>
      <c r="HU803" s="44"/>
      <c r="HV803" s="44"/>
      <c r="HW803" s="44"/>
      <c r="HX803" s="44"/>
      <c r="HY803" s="44"/>
      <c r="HZ803" s="44"/>
      <c r="IA803" s="44"/>
      <c r="IB803" s="44"/>
      <c r="IC803" s="44"/>
      <c r="ID803" s="44"/>
      <c r="IE803" s="44"/>
      <c r="IF803" s="44"/>
      <c r="IG803" s="44"/>
      <c r="IH803" s="44"/>
      <c r="II803" s="44"/>
      <c r="IJ803" s="44"/>
      <c r="IK803" s="44"/>
      <c r="IL803" s="44"/>
      <c r="IM803" s="44"/>
      <c r="IN803" s="44"/>
      <c r="IO803" s="44"/>
      <c r="IP803" s="44"/>
      <c r="IQ803" s="44"/>
      <c r="IR803" s="44"/>
      <c r="IS803" s="44"/>
      <c r="IT803" s="44"/>
      <c r="IU803" s="44"/>
      <c r="IV803" s="44"/>
      <c r="IW803" s="44"/>
      <c r="IX803" s="44"/>
      <c r="IY803" s="44"/>
      <c r="IZ803" s="44"/>
      <c r="JA803" s="44"/>
      <c r="JB803" s="44"/>
      <c r="JC803" s="44"/>
      <c r="JD803" s="44"/>
    </row>
    <row r="804" spans="1:264" s="44" customFormat="1" ht="18.75" thickBot="1">
      <c r="A804" s="152"/>
      <c r="B804" s="71">
        <v>304</v>
      </c>
      <c r="C804" s="181" t="s">
        <v>2554</v>
      </c>
      <c r="F804" s="135" t="s">
        <v>1788</v>
      </c>
      <c r="G804" s="71" t="s">
        <v>24</v>
      </c>
      <c r="H804" s="80"/>
      <c r="J804" s="44" t="s">
        <v>2555</v>
      </c>
      <c r="K804" s="80">
        <f t="shared" si="18"/>
        <v>0</v>
      </c>
      <c r="L804" s="44" t="s">
        <v>2556</v>
      </c>
      <c r="M804" s="44" t="s">
        <v>2557</v>
      </c>
      <c r="N804" s="150"/>
      <c r="O804" s="150"/>
      <c r="P804" s="150"/>
      <c r="Q804" s="150"/>
      <c r="R804" s="150"/>
      <c r="S804" s="150"/>
      <c r="T804" s="150"/>
      <c r="U804" s="150"/>
      <c r="V804" s="150"/>
      <c r="W804" s="150"/>
      <c r="X804" s="150"/>
      <c r="Y804" s="150"/>
      <c r="Z804" s="150"/>
      <c r="AA804" s="150"/>
      <c r="AB804" s="150"/>
      <c r="AC804" s="150"/>
      <c r="AD804" s="150"/>
      <c r="AE804" s="150"/>
      <c r="AF804" s="150"/>
      <c r="AG804" s="150"/>
      <c r="AH804" s="150"/>
      <c r="AI804" s="150"/>
      <c r="AJ804" s="150"/>
      <c r="AK804" s="150"/>
      <c r="AL804" s="150"/>
      <c r="AM804" s="150"/>
      <c r="AN804" s="150"/>
      <c r="AO804" s="150"/>
      <c r="AP804" s="150"/>
      <c r="AQ804" s="150"/>
      <c r="AR804" s="150"/>
      <c r="AS804" s="150"/>
      <c r="AT804" s="150"/>
      <c r="AU804" s="150"/>
      <c r="AV804" s="150"/>
      <c r="AW804" s="150"/>
      <c r="AX804" s="150"/>
      <c r="AY804" s="150"/>
      <c r="AZ804" s="150"/>
      <c r="BA804" s="150"/>
      <c r="BB804" s="150"/>
      <c r="BC804" s="150"/>
      <c r="BD804" s="150"/>
      <c r="BE804" s="150"/>
      <c r="BF804" s="150"/>
      <c r="BG804" s="150"/>
      <c r="BH804" s="150"/>
      <c r="BI804" s="150"/>
      <c r="BJ804" s="150"/>
      <c r="BK804" s="150"/>
      <c r="BL804" s="150"/>
      <c r="BM804" s="150"/>
      <c r="BN804" s="150"/>
      <c r="BO804" s="150"/>
      <c r="BP804" s="150"/>
      <c r="BQ804" s="150"/>
      <c r="BR804" s="150"/>
      <c r="BS804" s="150"/>
      <c r="BT804" s="150"/>
      <c r="BU804" s="150"/>
      <c r="BV804" s="150"/>
      <c r="BW804" s="150"/>
      <c r="BX804" s="150"/>
      <c r="BY804" s="150"/>
      <c r="BZ804" s="150"/>
      <c r="CA804" s="150"/>
      <c r="CB804" s="150"/>
      <c r="CC804" s="150"/>
      <c r="CD804" s="150"/>
      <c r="CE804" s="150"/>
      <c r="CF804" s="150"/>
      <c r="CG804" s="150"/>
      <c r="CH804" s="150"/>
      <c r="CI804" s="150"/>
      <c r="CJ804" s="150"/>
      <c r="CK804" s="150"/>
      <c r="CL804" s="150"/>
      <c r="CM804" s="150"/>
      <c r="CN804" s="150"/>
      <c r="CO804" s="150"/>
      <c r="CP804" s="150"/>
      <c r="CQ804" s="150"/>
      <c r="CR804" s="150"/>
      <c r="CS804" s="150"/>
      <c r="CT804" s="150"/>
      <c r="CU804" s="150"/>
      <c r="CV804" s="150"/>
      <c r="CW804" s="150"/>
      <c r="CX804" s="150"/>
      <c r="CY804" s="150"/>
      <c r="CZ804" s="150"/>
      <c r="DA804" s="150"/>
      <c r="DB804" s="150"/>
      <c r="DC804" s="150"/>
      <c r="DD804" s="150"/>
      <c r="DE804" s="150"/>
      <c r="DF804" s="150"/>
      <c r="DG804" s="150"/>
      <c r="DH804" s="150"/>
      <c r="DI804" s="150"/>
      <c r="DJ804" s="150"/>
      <c r="DK804" s="150"/>
      <c r="DL804" s="150"/>
      <c r="DM804" s="150"/>
      <c r="DN804" s="150"/>
      <c r="DO804" s="150"/>
      <c r="DP804" s="150"/>
      <c r="DQ804" s="150"/>
      <c r="DR804" s="150"/>
      <c r="DS804" s="150"/>
      <c r="DT804" s="150"/>
      <c r="DU804" s="150"/>
      <c r="DV804" s="150"/>
      <c r="DW804" s="150"/>
      <c r="DX804" s="150"/>
      <c r="DY804" s="150"/>
      <c r="DZ804" s="150"/>
      <c r="EA804" s="150"/>
      <c r="EB804" s="150"/>
      <c r="EC804" s="150"/>
      <c r="ED804" s="150"/>
      <c r="EE804" s="150"/>
      <c r="EF804" s="150"/>
      <c r="EG804" s="150"/>
      <c r="EH804" s="150"/>
      <c r="EI804" s="150"/>
      <c r="EJ804" s="150"/>
      <c r="EK804" s="150"/>
      <c r="EL804" s="150"/>
      <c r="EM804" s="150"/>
      <c r="EN804" s="150"/>
      <c r="EO804" s="150"/>
      <c r="EP804" s="150"/>
      <c r="EQ804" s="150"/>
      <c r="ER804" s="150"/>
      <c r="ES804" s="150"/>
      <c r="ET804" s="150"/>
      <c r="EU804" s="150"/>
      <c r="EV804" s="150"/>
      <c r="EW804" s="150"/>
      <c r="EX804" s="150"/>
      <c r="EY804" s="150"/>
      <c r="EZ804" s="150"/>
      <c r="FA804" s="150"/>
      <c r="FB804" s="150"/>
      <c r="FC804" s="150"/>
      <c r="FD804" s="150"/>
      <c r="FE804" s="150"/>
      <c r="FF804" s="150"/>
      <c r="FG804" s="150"/>
      <c r="FH804" s="150"/>
      <c r="FI804" s="150"/>
      <c r="FJ804" s="150"/>
      <c r="FK804" s="150"/>
      <c r="FL804" s="150"/>
      <c r="FM804" s="150"/>
      <c r="FN804" s="150"/>
      <c r="FO804" s="150"/>
      <c r="FP804" s="150"/>
      <c r="FQ804" s="150"/>
      <c r="FR804" s="150"/>
      <c r="FS804" s="150"/>
      <c r="FT804" s="150"/>
      <c r="FU804" s="150"/>
      <c r="FV804" s="150"/>
      <c r="FW804" s="150"/>
      <c r="FX804" s="150"/>
      <c r="FY804" s="150"/>
      <c r="FZ804" s="150"/>
      <c r="GA804" s="150"/>
      <c r="GB804" s="150"/>
      <c r="GC804" s="150"/>
      <c r="GD804" s="150"/>
      <c r="GE804" s="150"/>
      <c r="GF804" s="150"/>
      <c r="GG804" s="150"/>
      <c r="GH804" s="150"/>
      <c r="GI804" s="150"/>
      <c r="GJ804" s="150"/>
      <c r="GK804" s="150"/>
      <c r="GL804" s="150"/>
      <c r="GM804" s="150"/>
      <c r="GN804" s="150"/>
      <c r="GO804" s="150"/>
      <c r="GP804" s="150"/>
      <c r="GQ804" s="150"/>
      <c r="GR804" s="150"/>
      <c r="GS804" s="150"/>
      <c r="GT804" s="150"/>
      <c r="GU804" s="150"/>
      <c r="GV804" s="150"/>
      <c r="GW804" s="150"/>
      <c r="GX804" s="150"/>
      <c r="GY804" s="150"/>
      <c r="GZ804" s="150"/>
      <c r="HA804" s="150"/>
      <c r="HB804" s="150"/>
      <c r="HC804" s="150"/>
      <c r="HD804" s="150"/>
      <c r="HE804" s="150"/>
      <c r="HF804" s="150"/>
      <c r="HG804" s="150"/>
      <c r="HH804" s="150"/>
      <c r="HI804" s="150"/>
      <c r="HJ804" s="150"/>
      <c r="HK804" s="150"/>
      <c r="HL804" s="150"/>
      <c r="HM804" s="150"/>
      <c r="HN804" s="150"/>
      <c r="HO804" s="150"/>
      <c r="HP804" s="150"/>
      <c r="HQ804" s="150"/>
      <c r="HR804" s="150"/>
      <c r="HS804" s="150"/>
      <c r="HT804" s="150"/>
      <c r="HU804" s="150"/>
      <c r="HV804" s="150"/>
      <c r="HW804" s="150"/>
      <c r="HX804" s="150"/>
      <c r="HY804" s="150"/>
      <c r="HZ804" s="150"/>
      <c r="IA804" s="150"/>
      <c r="IB804" s="150"/>
      <c r="IC804" s="150"/>
      <c r="ID804" s="150"/>
      <c r="IE804" s="150"/>
      <c r="IF804" s="150"/>
      <c r="IG804" s="150"/>
      <c r="IH804" s="150"/>
      <c r="II804" s="150"/>
      <c r="IJ804" s="150"/>
      <c r="IK804" s="150"/>
      <c r="IL804" s="150"/>
      <c r="IM804" s="150"/>
      <c r="IN804" s="150"/>
      <c r="IO804" s="150"/>
      <c r="IP804" s="150"/>
      <c r="IQ804" s="150"/>
      <c r="IR804" s="150"/>
      <c r="IS804" s="150"/>
      <c r="IT804" s="150"/>
      <c r="IU804" s="150"/>
      <c r="IV804" s="150"/>
      <c r="IW804" s="150"/>
      <c r="IX804" s="150"/>
      <c r="IY804" s="150"/>
      <c r="IZ804" s="150"/>
      <c r="JA804" s="150"/>
      <c r="JB804" s="150"/>
      <c r="JC804" s="150"/>
      <c r="JD804" s="150"/>
    </row>
    <row r="805" spans="1:264" s="44" customFormat="1" ht="18.75" thickBot="1">
      <c r="A805" s="152"/>
      <c r="B805" s="71">
        <v>3202</v>
      </c>
      <c r="C805" s="181" t="s">
        <v>591</v>
      </c>
      <c r="F805" s="88"/>
      <c r="G805" s="71" t="s">
        <v>86</v>
      </c>
      <c r="H805" s="80"/>
      <c r="J805" s="44" t="s">
        <v>2479</v>
      </c>
      <c r="K805" s="80">
        <f t="shared" si="18"/>
        <v>0</v>
      </c>
      <c r="L805" s="44" t="s">
        <v>594</v>
      </c>
      <c r="M805" s="44" t="s">
        <v>595</v>
      </c>
    </row>
    <row r="806" spans="1:264" s="44" customFormat="1" ht="18.75" thickBot="1">
      <c r="A806" s="152"/>
      <c r="B806" s="71">
        <v>2463</v>
      </c>
      <c r="C806" s="181" t="s">
        <v>591</v>
      </c>
      <c r="F806" s="88"/>
      <c r="G806" s="71" t="s">
        <v>28</v>
      </c>
      <c r="H806" s="80"/>
      <c r="J806" s="44" t="s">
        <v>2480</v>
      </c>
      <c r="K806" s="80">
        <f t="shared" si="18"/>
        <v>0</v>
      </c>
      <c r="L806" s="44" t="s">
        <v>1338</v>
      </c>
      <c r="M806" s="44" t="s">
        <v>1339</v>
      </c>
    </row>
    <row r="807" spans="1:264" s="44" customFormat="1" ht="18.75" thickBot="1">
      <c r="A807" s="152"/>
      <c r="B807" s="71">
        <v>4665</v>
      </c>
      <c r="C807" s="181" t="s">
        <v>591</v>
      </c>
      <c r="F807" s="88"/>
      <c r="G807" s="71" t="s">
        <v>24</v>
      </c>
      <c r="H807" s="80"/>
      <c r="J807" s="44" t="s">
        <v>1981</v>
      </c>
      <c r="K807" s="80">
        <f t="shared" si="18"/>
        <v>0</v>
      </c>
      <c r="L807" s="44" t="s">
        <v>592</v>
      </c>
      <c r="M807" s="44" t="s">
        <v>593</v>
      </c>
    </row>
    <row r="808" spans="1:264" s="44" customFormat="1" ht="18.75" thickBot="1">
      <c r="A808" s="152"/>
      <c r="B808" s="71">
        <v>325</v>
      </c>
      <c r="C808" s="44" t="s">
        <v>704</v>
      </c>
      <c r="F808" s="88"/>
      <c r="G808" s="71" t="s">
        <v>24</v>
      </c>
      <c r="H808" s="80"/>
      <c r="J808" s="44" t="s">
        <v>2481</v>
      </c>
      <c r="K808" s="80">
        <f t="shared" si="18"/>
        <v>0</v>
      </c>
      <c r="L808" s="44" t="s">
        <v>705</v>
      </c>
      <c r="M808" s="44" t="s">
        <v>706</v>
      </c>
    </row>
    <row r="809" spans="1:264" s="44" customFormat="1" ht="18.75" thickBot="1">
      <c r="A809" s="152"/>
      <c r="B809" s="71">
        <v>414</v>
      </c>
      <c r="C809" s="44" t="s">
        <v>1153</v>
      </c>
      <c r="F809" s="88"/>
      <c r="G809" s="71" t="s">
        <v>24</v>
      </c>
      <c r="H809" s="80"/>
      <c r="J809" s="44" t="s">
        <v>2476</v>
      </c>
      <c r="K809" s="80">
        <f t="shared" si="18"/>
        <v>0</v>
      </c>
      <c r="L809" s="44" t="s">
        <v>1154</v>
      </c>
      <c r="M809" s="44" t="s">
        <v>1155</v>
      </c>
    </row>
    <row r="810" spans="1:264" s="150" customFormat="1" ht="18" customHeight="1" thickBot="1">
      <c r="A810" s="152"/>
      <c r="B810" s="71">
        <v>1329</v>
      </c>
      <c r="C810" s="181" t="s">
        <v>1340</v>
      </c>
      <c r="D810" s="44"/>
      <c r="E810" s="44"/>
      <c r="F810" s="88"/>
      <c r="G810" s="71" t="s">
        <v>86</v>
      </c>
      <c r="H810" s="80"/>
      <c r="I810" s="44"/>
      <c r="J810" s="44" t="s">
        <v>2483</v>
      </c>
      <c r="K810" s="80">
        <f t="shared" si="18"/>
        <v>0</v>
      </c>
      <c r="L810" s="44" t="s">
        <v>1341</v>
      </c>
      <c r="M810" s="44" t="s">
        <v>1342</v>
      </c>
    </row>
    <row r="811" spans="1:264" s="44" customFormat="1" ht="18.75" thickBot="1">
      <c r="A811" s="152"/>
      <c r="B811" s="71">
        <v>1399</v>
      </c>
      <c r="C811" s="44" t="s">
        <v>1340</v>
      </c>
      <c r="F811" s="88"/>
      <c r="G811" s="71" t="s">
        <v>28</v>
      </c>
      <c r="H811" s="80"/>
      <c r="J811" s="44" t="s">
        <v>2482</v>
      </c>
      <c r="K811" s="80">
        <f t="shared" si="18"/>
        <v>0</v>
      </c>
      <c r="L811" s="44" t="s">
        <v>1693</v>
      </c>
      <c r="M811" s="44" t="s">
        <v>1694</v>
      </c>
    </row>
    <row r="812" spans="1:264" s="44" customFormat="1" ht="18.75" thickBot="1">
      <c r="A812" s="152"/>
      <c r="B812" s="71">
        <v>1208</v>
      </c>
      <c r="C812" s="181" t="s">
        <v>1982</v>
      </c>
      <c r="F812" s="88"/>
      <c r="G812" s="71" t="s">
        <v>28</v>
      </c>
      <c r="H812" s="80"/>
      <c r="J812" s="44" t="s">
        <v>2483</v>
      </c>
      <c r="K812" s="80">
        <f t="shared" si="18"/>
        <v>0</v>
      </c>
      <c r="L812" s="44" t="s">
        <v>1983</v>
      </c>
      <c r="M812" s="44" t="s">
        <v>1984</v>
      </c>
    </row>
    <row r="813" spans="1:264" s="44" customFormat="1" ht="18.75" thickBot="1">
      <c r="A813" s="152"/>
      <c r="B813" s="71">
        <v>504</v>
      </c>
      <c r="C813" s="154" t="s">
        <v>596</v>
      </c>
      <c r="F813" s="88" t="s">
        <v>34</v>
      </c>
      <c r="G813" s="71" t="s">
        <v>24</v>
      </c>
      <c r="H813" s="80"/>
      <c r="J813" s="44" t="s">
        <v>2484</v>
      </c>
      <c r="K813" s="80">
        <f t="shared" si="18"/>
        <v>0</v>
      </c>
      <c r="L813" s="44" t="s">
        <v>597</v>
      </c>
      <c r="M813" s="44" t="s">
        <v>598</v>
      </c>
    </row>
    <row r="814" spans="1:264" s="44" customFormat="1" ht="18.75" thickBot="1">
      <c r="A814" s="152"/>
      <c r="B814" s="71">
        <v>748</v>
      </c>
      <c r="C814" s="44" t="s">
        <v>1536</v>
      </c>
      <c r="F814" s="88"/>
      <c r="G814" s="71" t="s">
        <v>24</v>
      </c>
      <c r="H814" s="80"/>
      <c r="J814" s="44" t="s">
        <v>2485</v>
      </c>
      <c r="K814" s="80">
        <f t="shared" si="18"/>
        <v>0</v>
      </c>
      <c r="L814" s="44" t="s">
        <v>1537</v>
      </c>
      <c r="M814" s="44" t="s">
        <v>1538</v>
      </c>
    </row>
    <row r="815" spans="1:264" s="44" customFormat="1" ht="18.75" thickBot="1">
      <c r="A815" s="152"/>
      <c r="B815" s="71">
        <v>150</v>
      </c>
      <c r="C815" s="180" t="s">
        <v>2558</v>
      </c>
      <c r="F815" s="88" t="s">
        <v>34</v>
      </c>
      <c r="G815" s="71" t="s">
        <v>28</v>
      </c>
      <c r="H815" s="80"/>
      <c r="J815" s="44" t="s">
        <v>2559</v>
      </c>
      <c r="K815" s="80">
        <f t="shared" si="18"/>
        <v>0</v>
      </c>
      <c r="L815" s="44" t="s">
        <v>2560</v>
      </c>
      <c r="M815" s="44" t="s">
        <v>2561</v>
      </c>
    </row>
    <row r="816" spans="1:264" s="44" customFormat="1" ht="18.75" thickBot="1">
      <c r="A816" s="152"/>
      <c r="B816" s="71">
        <v>164</v>
      </c>
      <c r="C816" s="180" t="s">
        <v>1985</v>
      </c>
      <c r="F816" s="88" t="s">
        <v>2565</v>
      </c>
      <c r="G816" s="71" t="s">
        <v>28</v>
      </c>
      <c r="H816" s="80"/>
      <c r="J816" s="44" t="s">
        <v>1722</v>
      </c>
      <c r="K816" s="80">
        <f t="shared" si="18"/>
        <v>0</v>
      </c>
      <c r="L816" s="44" t="s">
        <v>1986</v>
      </c>
      <c r="M816" s="44" t="s">
        <v>1987</v>
      </c>
    </row>
    <row r="817" spans="1:13" s="44" customFormat="1" ht="18.75" thickBot="1">
      <c r="A817" s="152"/>
      <c r="B817" s="71">
        <v>576</v>
      </c>
      <c r="C817" s="181" t="s">
        <v>2157</v>
      </c>
      <c r="F817" s="88" t="s">
        <v>1392</v>
      </c>
      <c r="G817" s="71" t="s">
        <v>28</v>
      </c>
      <c r="H817" s="80"/>
      <c r="J817" s="44" t="s">
        <v>2319</v>
      </c>
      <c r="K817" s="80">
        <f t="shared" si="18"/>
        <v>0</v>
      </c>
      <c r="L817" s="44" t="s">
        <v>2158</v>
      </c>
      <c r="M817" s="44" t="s">
        <v>2159</v>
      </c>
    </row>
    <row r="818" spans="1:13" s="44" customFormat="1" ht="18.75" thickBot="1">
      <c r="A818" s="152"/>
      <c r="B818" s="71">
        <v>194</v>
      </c>
      <c r="C818" s="181" t="s">
        <v>2160</v>
      </c>
      <c r="F818" s="135" t="s">
        <v>1788</v>
      </c>
      <c r="G818" s="71" t="s">
        <v>28</v>
      </c>
      <c r="H818" s="80"/>
      <c r="J818" s="44" t="s">
        <v>2319</v>
      </c>
      <c r="K818" s="80">
        <f t="shared" si="18"/>
        <v>0</v>
      </c>
      <c r="L818" s="44" t="s">
        <v>2161</v>
      </c>
      <c r="M818" s="44" t="s">
        <v>2162</v>
      </c>
    </row>
    <row r="819" spans="1:13" s="44" customFormat="1" ht="18.75" thickBot="1">
      <c r="A819" s="152"/>
      <c r="B819" s="48"/>
      <c r="C819" s="49" t="s">
        <v>1988</v>
      </c>
      <c r="D819" s="49"/>
      <c r="E819" s="49"/>
      <c r="F819" s="156"/>
      <c r="G819" s="48"/>
      <c r="H819" s="63"/>
      <c r="I819" s="49"/>
      <c r="J819" s="49"/>
      <c r="K819" s="80">
        <f t="shared" ref="K819:K822" si="19">IF(I819&lt;&gt;0,A819*I819,A819*H819)</f>
        <v>0</v>
      </c>
      <c r="L819" s="150"/>
      <c r="M819" s="150"/>
    </row>
    <row r="820" spans="1:13" s="44" customFormat="1" ht="18.75" thickBot="1">
      <c r="A820" s="152"/>
      <c r="B820" s="71">
        <v>57</v>
      </c>
      <c r="C820" s="44" t="s">
        <v>1989</v>
      </c>
      <c r="F820" s="88" t="s">
        <v>79</v>
      </c>
      <c r="G820" s="71" t="s">
        <v>24</v>
      </c>
      <c r="H820" s="80"/>
      <c r="J820" s="44" t="s">
        <v>894</v>
      </c>
      <c r="K820" s="80">
        <f t="shared" si="19"/>
        <v>0</v>
      </c>
      <c r="L820" s="44" t="s">
        <v>1990</v>
      </c>
      <c r="M820" s="44" t="s">
        <v>1991</v>
      </c>
    </row>
    <row r="821" spans="1:13" s="44" customFormat="1" ht="18.75" thickBot="1">
      <c r="A821" s="152"/>
      <c r="B821" s="71">
        <v>88</v>
      </c>
      <c r="C821" s="44" t="s">
        <v>1992</v>
      </c>
      <c r="F821" s="88"/>
      <c r="G821" s="71" t="s">
        <v>24</v>
      </c>
      <c r="H821" s="80"/>
      <c r="J821" s="44" t="s">
        <v>1993</v>
      </c>
      <c r="K821" s="80">
        <f t="shared" si="19"/>
        <v>0</v>
      </c>
      <c r="L821" s="44" t="s">
        <v>1994</v>
      </c>
      <c r="M821" s="44" t="s">
        <v>1995</v>
      </c>
    </row>
    <row r="822" spans="1:13" s="44" customFormat="1" ht="18.75" thickBot="1">
      <c r="A822" s="152"/>
      <c r="B822" s="71">
        <v>233</v>
      </c>
      <c r="C822" s="44" t="s">
        <v>1996</v>
      </c>
      <c r="F822" s="88" t="s">
        <v>34</v>
      </c>
      <c r="G822" s="71" t="s">
        <v>24</v>
      </c>
      <c r="H822" s="80"/>
      <c r="J822" s="44" t="s">
        <v>853</v>
      </c>
      <c r="K822" s="80">
        <f t="shared" si="19"/>
        <v>0</v>
      </c>
      <c r="L822" s="44" t="s">
        <v>1997</v>
      </c>
      <c r="M822" s="44" t="s">
        <v>1998</v>
      </c>
    </row>
    <row r="823" spans="1:13" s="44" customFormat="1" ht="18.75" thickBot="1">
      <c r="A823" s="152"/>
      <c r="B823" s="71">
        <v>120</v>
      </c>
      <c r="C823" s="44" t="s">
        <v>1999</v>
      </c>
      <c r="F823" s="88" t="s">
        <v>34</v>
      </c>
      <c r="G823" s="71" t="s">
        <v>24</v>
      </c>
      <c r="H823" s="80"/>
      <c r="J823" s="44" t="s">
        <v>853</v>
      </c>
      <c r="K823" s="80">
        <f t="shared" ref="K823:K872" si="20">IF(I823&lt;&gt;0,A823*I823,A823*H823)</f>
        <v>0</v>
      </c>
      <c r="L823" s="44" t="s">
        <v>2000</v>
      </c>
      <c r="M823" s="44" t="s">
        <v>2001</v>
      </c>
    </row>
    <row r="824" spans="1:13" s="44" customFormat="1" ht="18.75" thickBot="1">
      <c r="A824" s="152"/>
      <c r="B824" s="48"/>
      <c r="C824" s="49" t="s">
        <v>1156</v>
      </c>
      <c r="D824" s="49"/>
      <c r="E824" s="49"/>
      <c r="F824" s="156"/>
      <c r="G824" s="48"/>
      <c r="H824" s="63"/>
      <c r="I824" s="49"/>
      <c r="J824" s="49"/>
      <c r="K824" s="80">
        <f t="shared" si="20"/>
        <v>0</v>
      </c>
      <c r="L824" s="150"/>
      <c r="M824" s="150"/>
    </row>
    <row r="825" spans="1:13" s="44" customFormat="1" ht="18.75" thickBot="1">
      <c r="A825" s="152"/>
      <c r="B825" s="71">
        <v>188</v>
      </c>
      <c r="C825" s="44" t="s">
        <v>1343</v>
      </c>
      <c r="F825" s="88"/>
      <c r="G825" s="71" t="s">
        <v>24</v>
      </c>
      <c r="H825" s="80"/>
      <c r="J825" s="44" t="s">
        <v>2163</v>
      </c>
      <c r="K825" s="80">
        <f t="shared" si="20"/>
        <v>0</v>
      </c>
      <c r="L825" s="44" t="s">
        <v>1344</v>
      </c>
      <c r="M825" s="44" t="s">
        <v>1345</v>
      </c>
    </row>
    <row r="826" spans="1:13" s="44" customFormat="1" ht="18.75" thickBot="1">
      <c r="A826" s="152"/>
      <c r="B826" s="71">
        <v>357</v>
      </c>
      <c r="C826" s="44" t="s">
        <v>1157</v>
      </c>
      <c r="F826" s="88"/>
      <c r="G826" s="71" t="s">
        <v>24</v>
      </c>
      <c r="H826" s="80"/>
      <c r="J826" s="44" t="s">
        <v>2164</v>
      </c>
      <c r="K826" s="80">
        <f t="shared" si="20"/>
        <v>0</v>
      </c>
      <c r="L826" s="44" t="s">
        <v>1158</v>
      </c>
      <c r="M826" s="44" t="s">
        <v>1159</v>
      </c>
    </row>
    <row r="827" spans="1:13" s="44" customFormat="1" ht="18.75" thickBot="1">
      <c r="A827" s="152"/>
      <c r="B827" s="71">
        <v>44</v>
      </c>
      <c r="C827" s="44" t="s">
        <v>1539</v>
      </c>
      <c r="F827" s="88"/>
      <c r="G827" s="71" t="s">
        <v>24</v>
      </c>
      <c r="H827" s="80"/>
      <c r="J827" s="44" t="s">
        <v>1540</v>
      </c>
      <c r="K827" s="80">
        <f t="shared" si="20"/>
        <v>0</v>
      </c>
      <c r="L827" s="44" t="s">
        <v>1541</v>
      </c>
      <c r="M827" s="44" t="s">
        <v>1542</v>
      </c>
    </row>
    <row r="828" spans="1:13" s="44" customFormat="1" ht="18.75" thickBot="1">
      <c r="A828" s="152"/>
      <c r="B828" s="71">
        <v>50</v>
      </c>
      <c r="C828" s="44" t="s">
        <v>1543</v>
      </c>
      <c r="F828" s="88"/>
      <c r="G828" s="71" t="s">
        <v>24</v>
      </c>
      <c r="H828" s="80"/>
      <c r="J828" s="44" t="s">
        <v>1544</v>
      </c>
      <c r="K828" s="80">
        <f t="shared" si="20"/>
        <v>0</v>
      </c>
      <c r="L828" s="44" t="s">
        <v>1545</v>
      </c>
      <c r="M828" s="44" t="s">
        <v>1546</v>
      </c>
    </row>
    <row r="829" spans="1:13" s="44" customFormat="1" ht="18.75" thickBot="1">
      <c r="A829" s="152"/>
      <c r="B829" s="71">
        <v>158</v>
      </c>
      <c r="C829" s="44" t="s">
        <v>1160</v>
      </c>
      <c r="F829" s="88"/>
      <c r="G829" s="71" t="s">
        <v>24</v>
      </c>
      <c r="H829" s="80"/>
      <c r="J829" s="44" t="s">
        <v>853</v>
      </c>
      <c r="K829" s="80">
        <f t="shared" si="20"/>
        <v>0</v>
      </c>
      <c r="L829" s="44" t="s">
        <v>1161</v>
      </c>
      <c r="M829" s="44" t="s">
        <v>1162</v>
      </c>
    </row>
    <row r="830" spans="1:13" s="150" customFormat="1" ht="18" customHeight="1" thickBot="1">
      <c r="A830" s="152"/>
      <c r="B830" s="71">
        <v>189</v>
      </c>
      <c r="C830" s="44" t="s">
        <v>1163</v>
      </c>
      <c r="D830" s="44"/>
      <c r="E830" s="44"/>
      <c r="F830" s="88"/>
      <c r="G830" s="71" t="s">
        <v>24</v>
      </c>
      <c r="H830" s="80"/>
      <c r="I830" s="44"/>
      <c r="J830" s="44" t="s">
        <v>1164</v>
      </c>
      <c r="K830" s="80">
        <f t="shared" si="20"/>
        <v>0</v>
      </c>
      <c r="L830" s="44" t="s">
        <v>1165</v>
      </c>
      <c r="M830" s="44" t="s">
        <v>1166</v>
      </c>
    </row>
    <row r="831" spans="1:13" s="44" customFormat="1" ht="18.75" thickBot="1">
      <c r="A831" s="152"/>
      <c r="B831" s="48"/>
      <c r="C831" s="49" t="s">
        <v>728</v>
      </c>
      <c r="D831" s="49"/>
      <c r="E831" s="49"/>
      <c r="F831" s="156"/>
      <c r="G831" s="48"/>
      <c r="H831" s="63"/>
      <c r="I831" s="49"/>
      <c r="J831" s="49"/>
      <c r="K831" s="80">
        <f t="shared" si="20"/>
        <v>0</v>
      </c>
      <c r="L831" s="150"/>
      <c r="M831" s="150"/>
    </row>
    <row r="832" spans="1:13" s="44" customFormat="1" ht="18.75" thickBot="1">
      <c r="A832" s="152"/>
      <c r="B832" s="71">
        <v>422</v>
      </c>
      <c r="C832" s="44" t="s">
        <v>729</v>
      </c>
      <c r="F832" s="88" t="s">
        <v>34</v>
      </c>
      <c r="G832" s="71" t="s">
        <v>24</v>
      </c>
      <c r="H832" s="80"/>
      <c r="J832" s="44" t="s">
        <v>853</v>
      </c>
      <c r="K832" s="80">
        <f t="shared" si="20"/>
        <v>0</v>
      </c>
      <c r="L832" s="44" t="s">
        <v>730</v>
      </c>
      <c r="M832" s="44" t="s">
        <v>731</v>
      </c>
    </row>
    <row r="833" spans="1:13" s="44" customFormat="1" ht="18.75" thickBot="1">
      <c r="A833" s="152"/>
      <c r="B833" s="71">
        <v>103</v>
      </c>
      <c r="C833" s="44" t="s">
        <v>732</v>
      </c>
      <c r="F833" s="88" t="s">
        <v>733</v>
      </c>
      <c r="G833" s="71" t="s">
        <v>24</v>
      </c>
      <c r="H833" s="80"/>
      <c r="J833" s="44" t="s">
        <v>2165</v>
      </c>
      <c r="K833" s="80">
        <f t="shared" si="20"/>
        <v>0</v>
      </c>
      <c r="L833" s="44" t="s">
        <v>734</v>
      </c>
      <c r="M833" s="44" t="s">
        <v>735</v>
      </c>
    </row>
    <row r="834" spans="1:13" s="44" customFormat="1" ht="18.75" thickBot="1">
      <c r="A834" s="152"/>
      <c r="B834" s="71">
        <v>70</v>
      </c>
      <c r="C834" s="44" t="s">
        <v>736</v>
      </c>
      <c r="F834" s="88" t="s">
        <v>733</v>
      </c>
      <c r="G834" s="71" t="s">
        <v>24</v>
      </c>
      <c r="H834" s="80"/>
      <c r="J834" s="44" t="s">
        <v>2171</v>
      </c>
      <c r="K834" s="80">
        <f t="shared" si="20"/>
        <v>0</v>
      </c>
      <c r="L834" s="44" t="s">
        <v>737</v>
      </c>
      <c r="M834" s="44" t="s">
        <v>738</v>
      </c>
    </row>
    <row r="835" spans="1:13" s="44" customFormat="1" ht="18.75" thickBot="1">
      <c r="A835" s="152"/>
      <c r="B835" s="71">
        <v>104</v>
      </c>
      <c r="C835" s="44" t="s">
        <v>739</v>
      </c>
      <c r="F835" s="88"/>
      <c r="G835" s="71" t="s">
        <v>24</v>
      </c>
      <c r="H835" s="80"/>
      <c r="J835" s="44" t="s">
        <v>853</v>
      </c>
      <c r="K835" s="80">
        <f t="shared" si="20"/>
        <v>0</v>
      </c>
      <c r="L835" s="44" t="s">
        <v>740</v>
      </c>
      <c r="M835" s="44" t="s">
        <v>741</v>
      </c>
    </row>
    <row r="836" spans="1:13" s="44" customFormat="1" ht="18.75" thickBot="1">
      <c r="A836" s="152"/>
      <c r="B836" s="71">
        <v>94</v>
      </c>
      <c r="C836" s="44" t="s">
        <v>742</v>
      </c>
      <c r="F836" s="88"/>
      <c r="G836" s="71" t="s">
        <v>24</v>
      </c>
      <c r="H836" s="80"/>
      <c r="J836" s="44" t="s">
        <v>853</v>
      </c>
      <c r="K836" s="80">
        <f t="shared" si="20"/>
        <v>0</v>
      </c>
      <c r="L836" s="44" t="s">
        <v>743</v>
      </c>
      <c r="M836" s="44" t="s">
        <v>744</v>
      </c>
    </row>
    <row r="837" spans="1:13" s="44" customFormat="1" ht="18.75" thickBot="1">
      <c r="A837" s="152"/>
      <c r="B837" s="71">
        <v>182</v>
      </c>
      <c r="C837" s="44" t="s">
        <v>745</v>
      </c>
      <c r="F837" s="88"/>
      <c r="G837" s="71" t="s">
        <v>24</v>
      </c>
      <c r="H837" s="80"/>
      <c r="J837" s="44" t="s">
        <v>894</v>
      </c>
      <c r="K837" s="80">
        <f t="shared" si="20"/>
        <v>0</v>
      </c>
      <c r="L837" s="44" t="s">
        <v>746</v>
      </c>
      <c r="M837" s="44" t="s">
        <v>747</v>
      </c>
    </row>
    <row r="838" spans="1:13" s="44" customFormat="1" ht="18.75" thickBot="1">
      <c r="A838" s="152"/>
      <c r="B838" s="71">
        <v>100</v>
      </c>
      <c r="C838" s="44" t="s">
        <v>2166</v>
      </c>
      <c r="F838" s="88"/>
      <c r="G838" s="71" t="s">
        <v>24</v>
      </c>
      <c r="H838" s="80"/>
      <c r="J838" s="44" t="s">
        <v>853</v>
      </c>
      <c r="K838" s="80">
        <f t="shared" si="20"/>
        <v>0</v>
      </c>
      <c r="L838" s="44" t="s">
        <v>2167</v>
      </c>
      <c r="M838" s="44" t="s">
        <v>2168</v>
      </c>
    </row>
    <row r="839" spans="1:13" s="44" customFormat="1" ht="18.75" thickBot="1">
      <c r="A839" s="152"/>
      <c r="B839" s="71">
        <v>56</v>
      </c>
      <c r="C839" s="44" t="s">
        <v>748</v>
      </c>
      <c r="F839" s="88"/>
      <c r="G839" s="71" t="s">
        <v>24</v>
      </c>
      <c r="H839" s="80"/>
      <c r="J839" s="44" t="s">
        <v>853</v>
      </c>
      <c r="K839" s="80">
        <f t="shared" si="20"/>
        <v>0</v>
      </c>
      <c r="L839" s="44" t="s">
        <v>749</v>
      </c>
      <c r="M839" s="44" t="s">
        <v>750</v>
      </c>
    </row>
    <row r="840" spans="1:13" s="44" customFormat="1" ht="18.75" thickBot="1">
      <c r="A840" s="152"/>
      <c r="B840" s="71">
        <v>507</v>
      </c>
      <c r="C840" s="44" t="s">
        <v>751</v>
      </c>
      <c r="F840" s="88" t="s">
        <v>34</v>
      </c>
      <c r="G840" s="71" t="s">
        <v>24</v>
      </c>
      <c r="H840" s="80"/>
      <c r="J840" s="44" t="s">
        <v>853</v>
      </c>
      <c r="K840" s="80">
        <f t="shared" si="20"/>
        <v>0</v>
      </c>
      <c r="L840" s="44" t="s">
        <v>752</v>
      </c>
      <c r="M840" s="44" t="s">
        <v>753</v>
      </c>
    </row>
    <row r="841" spans="1:13" s="44" customFormat="1" ht="18.75" thickBot="1">
      <c r="A841" s="152"/>
      <c r="B841" s="71">
        <v>151</v>
      </c>
      <c r="C841" s="44" t="s">
        <v>754</v>
      </c>
      <c r="F841" s="88" t="s">
        <v>34</v>
      </c>
      <c r="G841" s="71" t="s">
        <v>24</v>
      </c>
      <c r="H841" s="80"/>
      <c r="J841" s="44" t="s">
        <v>853</v>
      </c>
      <c r="K841" s="80">
        <f t="shared" si="20"/>
        <v>0</v>
      </c>
      <c r="L841" s="44" t="s">
        <v>755</v>
      </c>
      <c r="M841" s="44" t="s">
        <v>756</v>
      </c>
    </row>
    <row r="842" spans="1:13" s="44" customFormat="1" ht="18.75" thickBot="1">
      <c r="A842" s="152"/>
      <c r="B842" s="71">
        <v>476</v>
      </c>
      <c r="C842" s="44" t="s">
        <v>757</v>
      </c>
      <c r="F842" s="88" t="s">
        <v>34</v>
      </c>
      <c r="G842" s="71" t="s">
        <v>24</v>
      </c>
      <c r="H842" s="80"/>
      <c r="J842" s="44" t="s">
        <v>853</v>
      </c>
      <c r="K842" s="80">
        <f t="shared" si="20"/>
        <v>0</v>
      </c>
      <c r="L842" s="44" t="s">
        <v>758</v>
      </c>
      <c r="M842" s="44" t="s">
        <v>759</v>
      </c>
    </row>
    <row r="843" spans="1:13" s="150" customFormat="1" ht="18" customHeight="1" thickBot="1">
      <c r="A843" s="152"/>
      <c r="B843" s="71">
        <v>75</v>
      </c>
      <c r="C843" s="44" t="s">
        <v>1167</v>
      </c>
      <c r="D843" s="44"/>
      <c r="E843" s="44"/>
      <c r="F843" s="88"/>
      <c r="G843" s="71" t="s">
        <v>24</v>
      </c>
      <c r="H843" s="80"/>
      <c r="I843" s="44"/>
      <c r="J843" s="44" t="s">
        <v>1695</v>
      </c>
      <c r="K843" s="80">
        <f t="shared" si="20"/>
        <v>0</v>
      </c>
      <c r="L843" s="44" t="s">
        <v>1168</v>
      </c>
      <c r="M843" s="44" t="s">
        <v>1169</v>
      </c>
    </row>
    <row r="844" spans="1:13" s="44" customFormat="1" ht="18.75" thickBot="1">
      <c r="A844" s="152"/>
      <c r="B844" s="71">
        <v>74</v>
      </c>
      <c r="C844" s="44" t="s">
        <v>760</v>
      </c>
      <c r="F844" s="88"/>
      <c r="G844" s="71" t="s">
        <v>24</v>
      </c>
      <c r="H844" s="80"/>
      <c r="J844" s="44" t="s">
        <v>853</v>
      </c>
      <c r="K844" s="80">
        <f t="shared" si="20"/>
        <v>0</v>
      </c>
      <c r="L844" s="44" t="s">
        <v>761</v>
      </c>
      <c r="M844" s="44" t="s">
        <v>762</v>
      </c>
    </row>
    <row r="845" spans="1:13" s="44" customFormat="1" ht="18.75" thickBot="1">
      <c r="A845" s="152"/>
      <c r="B845" s="71">
        <v>302</v>
      </c>
      <c r="C845" s="44" t="s">
        <v>763</v>
      </c>
      <c r="F845" s="88" t="s">
        <v>34</v>
      </c>
      <c r="G845" s="71" t="s">
        <v>24</v>
      </c>
      <c r="H845" s="80"/>
      <c r="J845" s="44" t="s">
        <v>853</v>
      </c>
      <c r="K845" s="80">
        <f t="shared" si="20"/>
        <v>0</v>
      </c>
      <c r="L845" s="44" t="s">
        <v>764</v>
      </c>
      <c r="M845" s="44" t="s">
        <v>765</v>
      </c>
    </row>
    <row r="846" spans="1:13" s="44" customFormat="1" ht="18.75" thickBot="1">
      <c r="A846" s="152"/>
      <c r="B846" s="71">
        <v>206</v>
      </c>
      <c r="C846" s="44" t="s">
        <v>766</v>
      </c>
      <c r="F846" s="88" t="s">
        <v>34</v>
      </c>
      <c r="G846" s="71" t="s">
        <v>24</v>
      </c>
      <c r="H846" s="80"/>
      <c r="J846" s="44" t="s">
        <v>1696</v>
      </c>
      <c r="K846" s="80">
        <f t="shared" si="20"/>
        <v>0</v>
      </c>
      <c r="L846" s="44" t="s">
        <v>767</v>
      </c>
      <c r="M846" s="44" t="s">
        <v>768</v>
      </c>
    </row>
    <row r="847" spans="1:13" s="44" customFormat="1" ht="18.75" thickBot="1">
      <c r="A847" s="152"/>
      <c r="B847" s="71">
        <v>228</v>
      </c>
      <c r="C847" s="44" t="s">
        <v>1785</v>
      </c>
      <c r="F847" s="88"/>
      <c r="G847" s="71" t="s">
        <v>24</v>
      </c>
      <c r="H847" s="80"/>
      <c r="J847" s="44" t="s">
        <v>853</v>
      </c>
      <c r="K847" s="80">
        <f t="shared" si="20"/>
        <v>0</v>
      </c>
      <c r="L847" s="44" t="s">
        <v>1786</v>
      </c>
      <c r="M847" s="44" t="s">
        <v>1787</v>
      </c>
    </row>
    <row r="848" spans="1:13" s="44" customFormat="1" ht="18.75" thickBot="1">
      <c r="A848" s="152"/>
      <c r="B848" s="71">
        <v>67</v>
      </c>
      <c r="C848" s="44" t="s">
        <v>769</v>
      </c>
      <c r="F848" s="88"/>
      <c r="G848" s="71" t="s">
        <v>24</v>
      </c>
      <c r="H848" s="80"/>
      <c r="J848" s="44" t="s">
        <v>853</v>
      </c>
      <c r="K848" s="80">
        <f t="shared" si="20"/>
        <v>0</v>
      </c>
      <c r="L848" s="44" t="s">
        <v>770</v>
      </c>
      <c r="M848" s="44" t="s">
        <v>771</v>
      </c>
    </row>
    <row r="849" spans="1:264" s="44" customFormat="1" ht="18.75" thickBot="1">
      <c r="A849" s="152"/>
      <c r="B849" s="71">
        <v>76</v>
      </c>
      <c r="C849" s="44" t="s">
        <v>772</v>
      </c>
      <c r="F849" s="88"/>
      <c r="G849" s="71" t="s">
        <v>24</v>
      </c>
      <c r="H849" s="80"/>
      <c r="J849" s="44" t="s">
        <v>1697</v>
      </c>
      <c r="K849" s="80">
        <f t="shared" si="20"/>
        <v>0</v>
      </c>
      <c r="L849" s="44" t="s">
        <v>773</v>
      </c>
      <c r="M849" s="44" t="s">
        <v>774</v>
      </c>
    </row>
    <row r="850" spans="1:264" s="44" customFormat="1" ht="18.75" thickBot="1">
      <c r="A850" s="152"/>
      <c r="B850" s="48"/>
      <c r="C850" s="49" t="s">
        <v>599</v>
      </c>
      <c r="D850" s="49"/>
      <c r="E850" s="49"/>
      <c r="F850" s="156"/>
      <c r="G850" s="48"/>
      <c r="H850" s="63"/>
      <c r="I850" s="49"/>
      <c r="J850" s="49"/>
      <c r="K850" s="80">
        <f t="shared" si="20"/>
        <v>0</v>
      </c>
      <c r="L850" s="150"/>
      <c r="M850" s="150"/>
    </row>
    <row r="851" spans="1:264" s="44" customFormat="1" ht="18.75" thickBot="1">
      <c r="A851" s="152"/>
      <c r="B851" s="71">
        <v>785</v>
      </c>
      <c r="C851" s="44" t="s">
        <v>1346</v>
      </c>
      <c r="F851" s="88"/>
      <c r="G851" s="71" t="s">
        <v>24</v>
      </c>
      <c r="H851" s="80"/>
      <c r="J851" s="44" t="s">
        <v>853</v>
      </c>
      <c r="K851" s="80">
        <f t="shared" si="20"/>
        <v>0</v>
      </c>
      <c r="L851" s="44" t="s">
        <v>1347</v>
      </c>
      <c r="M851" s="44" t="s">
        <v>1348</v>
      </c>
    </row>
    <row r="852" spans="1:264" s="44" customFormat="1" ht="18.75" thickBot="1">
      <c r="A852" s="152"/>
      <c r="B852" s="71">
        <v>2413</v>
      </c>
      <c r="C852" s="181" t="s">
        <v>600</v>
      </c>
      <c r="F852" s="88"/>
      <c r="G852" s="71" t="s">
        <v>24</v>
      </c>
      <c r="H852" s="80"/>
      <c r="J852" s="44" t="s">
        <v>853</v>
      </c>
      <c r="K852" s="80">
        <f t="shared" si="20"/>
        <v>0</v>
      </c>
      <c r="L852" s="44" t="s">
        <v>601</v>
      </c>
      <c r="M852" s="44" t="s">
        <v>602</v>
      </c>
    </row>
    <row r="853" spans="1:264" s="149" customFormat="1" ht="18.75" thickBot="1">
      <c r="A853" s="152"/>
      <c r="B853" s="71">
        <v>4038</v>
      </c>
      <c r="C853" s="181" t="s">
        <v>603</v>
      </c>
      <c r="D853" s="44"/>
      <c r="E853" s="44"/>
      <c r="F853" s="88"/>
      <c r="G853" s="71" t="s">
        <v>24</v>
      </c>
      <c r="H853" s="80"/>
      <c r="I853" s="44"/>
      <c r="J853" s="44" t="s">
        <v>853</v>
      </c>
      <c r="K853" s="80">
        <f t="shared" si="20"/>
        <v>0</v>
      </c>
      <c r="L853" s="44" t="s">
        <v>604</v>
      </c>
      <c r="M853" s="44" t="s">
        <v>605</v>
      </c>
      <c r="N853" s="148"/>
      <c r="O853" s="148"/>
      <c r="P853" s="148"/>
      <c r="Q853" s="148"/>
      <c r="R853" s="148"/>
      <c r="S853" s="148"/>
      <c r="T853" s="148"/>
      <c r="U853" s="148"/>
      <c r="V853" s="148"/>
      <c r="W853" s="148"/>
      <c r="X853" s="148"/>
      <c r="Y853" s="148"/>
      <c r="Z853" s="148"/>
      <c r="AA853" s="148"/>
      <c r="AB853" s="148"/>
      <c r="AC853" s="148"/>
      <c r="AD853" s="148"/>
      <c r="AE853" s="148"/>
      <c r="AF853" s="148"/>
      <c r="AG853" s="148"/>
      <c r="AH853" s="148"/>
      <c r="AI853" s="148"/>
      <c r="AJ853" s="148"/>
      <c r="AK853" s="148"/>
      <c r="AL853" s="148"/>
      <c r="AM853" s="148"/>
      <c r="AN853" s="148"/>
      <c r="AO853" s="148"/>
      <c r="AP853" s="148"/>
      <c r="AQ853" s="148"/>
      <c r="AR853" s="148"/>
      <c r="AS853" s="148"/>
      <c r="AT853" s="148"/>
      <c r="AU853" s="148"/>
      <c r="AV853" s="148"/>
      <c r="AW853" s="148"/>
      <c r="AX853" s="148"/>
      <c r="AY853" s="148"/>
      <c r="AZ853" s="148"/>
      <c r="BA853" s="148"/>
      <c r="BB853" s="148"/>
      <c r="BC853" s="148"/>
      <c r="BD853" s="148"/>
      <c r="BE853" s="148"/>
      <c r="BF853" s="148"/>
      <c r="BG853" s="148"/>
      <c r="BH853" s="148"/>
      <c r="BI853" s="148"/>
      <c r="BJ853" s="148"/>
      <c r="BK853" s="148"/>
      <c r="BL853" s="148"/>
      <c r="BM853" s="148"/>
      <c r="BN853" s="148"/>
      <c r="BO853" s="148"/>
      <c r="BP853" s="148"/>
      <c r="BQ853" s="148"/>
      <c r="BR853" s="148"/>
      <c r="BS853" s="148"/>
      <c r="BT853" s="148"/>
      <c r="BU853" s="148"/>
      <c r="BV853" s="148"/>
      <c r="BW853" s="148"/>
      <c r="BX853" s="148"/>
      <c r="BY853" s="148"/>
      <c r="BZ853" s="148"/>
      <c r="CA853" s="148"/>
      <c r="CB853" s="148"/>
      <c r="CC853" s="148"/>
      <c r="CD853" s="148"/>
      <c r="CE853" s="148"/>
      <c r="CF853" s="148"/>
      <c r="CG853" s="148"/>
      <c r="CH853" s="148"/>
      <c r="CI853" s="148"/>
      <c r="CJ853" s="148"/>
      <c r="CK853" s="148"/>
      <c r="CL853" s="148"/>
      <c r="CM853" s="148"/>
      <c r="CN853" s="148"/>
      <c r="CO853" s="148"/>
      <c r="CP853" s="148"/>
      <c r="CQ853" s="148"/>
      <c r="CR853" s="148"/>
      <c r="CS853" s="148"/>
      <c r="CT853" s="148"/>
      <c r="CU853" s="148"/>
      <c r="CV853" s="148"/>
      <c r="CW853" s="148"/>
      <c r="CX853" s="148"/>
      <c r="CY853" s="148"/>
      <c r="CZ853" s="148"/>
      <c r="DA853" s="148"/>
      <c r="DB853" s="148"/>
      <c r="DC853" s="148"/>
      <c r="DD853" s="148"/>
      <c r="DE853" s="148"/>
      <c r="DF853" s="148"/>
      <c r="DG853" s="148"/>
      <c r="DH853" s="148"/>
      <c r="DI853" s="148"/>
      <c r="DJ853" s="148"/>
      <c r="DK853" s="148"/>
      <c r="DL853" s="148"/>
      <c r="DM853" s="148"/>
      <c r="DN853" s="148"/>
      <c r="DO853" s="148"/>
      <c r="DP853" s="148"/>
      <c r="DQ853" s="148"/>
      <c r="DR853" s="148"/>
      <c r="DS853" s="148"/>
      <c r="DT853" s="148"/>
      <c r="DU853" s="148"/>
      <c r="DV853" s="148"/>
      <c r="DW853" s="148"/>
      <c r="DX853" s="148"/>
      <c r="DY853" s="148"/>
      <c r="DZ853" s="148"/>
      <c r="EA853" s="148"/>
      <c r="EB853" s="148"/>
      <c r="EC853" s="148"/>
      <c r="ED853" s="148"/>
      <c r="EE853" s="148"/>
      <c r="EF853" s="148"/>
      <c r="EG853" s="148"/>
      <c r="EH853" s="148"/>
      <c r="EI853" s="148"/>
      <c r="EJ853" s="148"/>
      <c r="EK853" s="148"/>
      <c r="EL853" s="148"/>
      <c r="EM853" s="148"/>
      <c r="EN853" s="148"/>
      <c r="EO853" s="148"/>
      <c r="EP853" s="148"/>
      <c r="EQ853" s="148"/>
      <c r="ER853" s="148"/>
      <c r="ES853" s="148"/>
      <c r="ET853" s="148"/>
      <c r="EU853" s="148"/>
      <c r="EV853" s="148"/>
      <c r="EW853" s="148"/>
      <c r="EX853" s="148"/>
      <c r="EY853" s="148"/>
      <c r="EZ853" s="148"/>
      <c r="FA853" s="148"/>
      <c r="FB853" s="148"/>
      <c r="FC853" s="148"/>
      <c r="FD853" s="148"/>
      <c r="FE853" s="148"/>
      <c r="FF853" s="148"/>
      <c r="FG853" s="148"/>
      <c r="FH853" s="148"/>
      <c r="FI853" s="148"/>
      <c r="FJ853" s="148"/>
      <c r="FK853" s="148"/>
      <c r="FL853" s="148"/>
      <c r="FM853" s="148"/>
      <c r="FN853" s="148"/>
      <c r="FO853" s="148"/>
      <c r="FP853" s="148"/>
      <c r="FQ853" s="148"/>
      <c r="FR853" s="148"/>
      <c r="FS853" s="148"/>
      <c r="FT853" s="148"/>
      <c r="FU853" s="148"/>
      <c r="FV853" s="148"/>
      <c r="FW853" s="148"/>
      <c r="FX853" s="148"/>
      <c r="FY853" s="148"/>
      <c r="FZ853" s="148"/>
      <c r="GA853" s="148"/>
      <c r="GB853" s="148"/>
      <c r="GC853" s="148"/>
      <c r="GD853" s="148"/>
      <c r="GE853" s="148"/>
      <c r="GF853" s="148"/>
      <c r="GG853" s="148"/>
      <c r="GH853" s="148"/>
      <c r="GI853" s="148"/>
      <c r="GJ853" s="148"/>
      <c r="GK853" s="148"/>
      <c r="GL853" s="148"/>
      <c r="GM853" s="148"/>
      <c r="GN853" s="148"/>
      <c r="GO853" s="148"/>
      <c r="GP853" s="148"/>
      <c r="GQ853" s="148"/>
      <c r="GR853" s="148"/>
      <c r="GS853" s="148"/>
      <c r="GT853" s="148"/>
      <c r="GU853" s="148"/>
      <c r="GV853" s="148"/>
      <c r="GW853" s="148"/>
      <c r="GX853" s="148"/>
      <c r="GY853" s="148"/>
      <c r="GZ853" s="148"/>
      <c r="HA853" s="148"/>
      <c r="HB853" s="148"/>
      <c r="HC853" s="148"/>
      <c r="HD853" s="148"/>
      <c r="HE853" s="148"/>
      <c r="HF853" s="148"/>
      <c r="HG853" s="148"/>
      <c r="HH853" s="148"/>
      <c r="HI853" s="148"/>
      <c r="HJ853" s="148"/>
      <c r="HK853" s="148"/>
      <c r="HL853" s="148"/>
      <c r="HM853" s="148"/>
      <c r="HN853" s="148"/>
      <c r="HO853" s="148"/>
      <c r="HP853" s="148"/>
      <c r="HQ853" s="148"/>
      <c r="HR853" s="148"/>
      <c r="HS853" s="148"/>
      <c r="HT853" s="148"/>
      <c r="HU853" s="148"/>
      <c r="HV853" s="148"/>
      <c r="HW853" s="148"/>
      <c r="HX853" s="148"/>
      <c r="HY853" s="148"/>
      <c r="HZ853" s="148"/>
      <c r="IA853" s="148"/>
      <c r="IB853" s="148"/>
      <c r="IC853" s="148"/>
      <c r="ID853" s="148"/>
      <c r="IE853" s="148"/>
      <c r="IF853" s="148"/>
      <c r="IG853" s="148"/>
      <c r="IH853" s="148"/>
      <c r="II853" s="148"/>
      <c r="IJ853" s="148"/>
      <c r="IK853" s="148"/>
      <c r="IL853" s="148"/>
      <c r="IM853" s="148"/>
      <c r="IN853" s="148"/>
      <c r="IO853" s="148"/>
      <c r="IP853" s="148"/>
      <c r="IQ853" s="148"/>
      <c r="IR853" s="148"/>
      <c r="IS853" s="148"/>
      <c r="IT853" s="148"/>
      <c r="IU853" s="148"/>
      <c r="IV853" s="148"/>
      <c r="IW853" s="148"/>
      <c r="IX853" s="148"/>
      <c r="IY853" s="148"/>
      <c r="IZ853" s="148"/>
      <c r="JA853" s="148"/>
      <c r="JB853" s="148"/>
      <c r="JC853" s="148"/>
      <c r="JD853" s="148"/>
    </row>
    <row r="854" spans="1:264" ht="18.75" thickBot="1">
      <c r="A854" s="152"/>
      <c r="B854" s="71">
        <v>583</v>
      </c>
      <c r="C854" s="181" t="s">
        <v>606</v>
      </c>
      <c r="D854" s="44"/>
      <c r="E854" s="44"/>
      <c r="F854" s="88"/>
      <c r="G854" s="71" t="s">
        <v>24</v>
      </c>
      <c r="H854" s="80"/>
      <c r="I854" s="44"/>
      <c r="J854" s="44" t="s">
        <v>853</v>
      </c>
      <c r="K854" s="80">
        <f t="shared" si="20"/>
        <v>0</v>
      </c>
      <c r="L854" s="44" t="s">
        <v>607</v>
      </c>
      <c r="M854" s="44" t="s">
        <v>608</v>
      </c>
    </row>
    <row r="855" spans="1:264" ht="18.75" thickBot="1">
      <c r="A855" s="152"/>
      <c r="B855" s="71">
        <v>2864</v>
      </c>
      <c r="C855" s="44" t="s">
        <v>609</v>
      </c>
      <c r="D855" s="44"/>
      <c r="E855" s="44"/>
      <c r="F855" s="88"/>
      <c r="G855" s="71" t="s">
        <v>24</v>
      </c>
      <c r="H855" s="80"/>
      <c r="I855" s="44"/>
      <c r="J855" s="44" t="s">
        <v>853</v>
      </c>
      <c r="K855" s="80">
        <f t="shared" si="20"/>
        <v>0</v>
      </c>
      <c r="L855" s="44" t="s">
        <v>610</v>
      </c>
      <c r="M855" s="44" t="s">
        <v>611</v>
      </c>
    </row>
    <row r="856" spans="1:264" ht="18.75" thickBot="1">
      <c r="A856" s="152"/>
      <c r="B856" s="71">
        <v>1552</v>
      </c>
      <c r="C856" s="181" t="s">
        <v>612</v>
      </c>
      <c r="D856" s="44"/>
      <c r="E856" s="44"/>
      <c r="F856" s="88"/>
      <c r="G856" s="71" t="s">
        <v>24</v>
      </c>
      <c r="H856" s="80"/>
      <c r="I856" s="44"/>
      <c r="J856" s="44" t="s">
        <v>853</v>
      </c>
      <c r="K856" s="80">
        <f t="shared" si="20"/>
        <v>0</v>
      </c>
      <c r="L856" s="44" t="s">
        <v>613</v>
      </c>
      <c r="M856" s="44" t="s">
        <v>614</v>
      </c>
    </row>
    <row r="857" spans="1:264" ht="18.75" thickBot="1">
      <c r="A857" s="152"/>
      <c r="B857" s="71">
        <v>1496</v>
      </c>
      <c r="C857" s="44" t="s">
        <v>685</v>
      </c>
      <c r="D857" s="44"/>
      <c r="E857" s="44"/>
      <c r="F857" s="88"/>
      <c r="G857" s="71" t="s">
        <v>28</v>
      </c>
      <c r="H857" s="80"/>
      <c r="I857" s="44"/>
      <c r="J857" s="44" t="s">
        <v>853</v>
      </c>
      <c r="K857" s="80">
        <f t="shared" si="20"/>
        <v>0</v>
      </c>
      <c r="L857" s="44" t="s">
        <v>686</v>
      </c>
      <c r="M857" s="44" t="s">
        <v>687</v>
      </c>
    </row>
    <row r="858" spans="1:264" ht="18.75" thickBot="1">
      <c r="A858" s="152"/>
      <c r="B858" s="71">
        <v>3738</v>
      </c>
      <c r="C858" s="44" t="s">
        <v>615</v>
      </c>
      <c r="D858" s="44"/>
      <c r="E858" s="44"/>
      <c r="F858" s="88"/>
      <c r="G858" s="71" t="s">
        <v>24</v>
      </c>
      <c r="H858" s="80"/>
      <c r="I858" s="44"/>
      <c r="J858" s="44" t="s">
        <v>919</v>
      </c>
      <c r="K858" s="80">
        <f t="shared" si="20"/>
        <v>0</v>
      </c>
      <c r="L858" s="44" t="s">
        <v>616</v>
      </c>
      <c r="M858" s="44" t="s">
        <v>617</v>
      </c>
    </row>
    <row r="859" spans="1:264" ht="18.75" thickBot="1">
      <c r="A859" s="152"/>
      <c r="B859" s="71">
        <v>2122</v>
      </c>
      <c r="C859" s="44" t="s">
        <v>618</v>
      </c>
      <c r="D859" s="44"/>
      <c r="E859" s="44"/>
      <c r="F859" s="88"/>
      <c r="G859" s="71" t="s">
        <v>24</v>
      </c>
      <c r="H859" s="80"/>
      <c r="I859" s="44"/>
      <c r="J859" s="44" t="s">
        <v>853</v>
      </c>
      <c r="K859" s="80">
        <f t="shared" si="20"/>
        <v>0</v>
      </c>
      <c r="L859" s="44" t="s">
        <v>619</v>
      </c>
      <c r="M859" s="44" t="s">
        <v>620</v>
      </c>
    </row>
    <row r="860" spans="1:264" ht="18.75" thickBot="1">
      <c r="A860" s="152"/>
      <c r="B860" s="71">
        <v>154</v>
      </c>
      <c r="C860" s="44" t="s">
        <v>621</v>
      </c>
      <c r="D860" s="44"/>
      <c r="E860" s="44"/>
      <c r="F860" s="88"/>
      <c r="G860" s="71" t="s">
        <v>24</v>
      </c>
      <c r="H860" s="80"/>
      <c r="I860" s="44"/>
      <c r="J860" s="44" t="s">
        <v>853</v>
      </c>
      <c r="K860" s="80">
        <f t="shared" si="20"/>
        <v>0</v>
      </c>
      <c r="L860" s="44" t="s">
        <v>622</v>
      </c>
      <c r="M860" s="44" t="s">
        <v>623</v>
      </c>
    </row>
    <row r="861" spans="1:264" ht="18.75" thickBot="1">
      <c r="A861" s="152"/>
      <c r="B861" s="71">
        <v>2917</v>
      </c>
      <c r="C861" s="44" t="s">
        <v>624</v>
      </c>
      <c r="D861" s="44"/>
      <c r="E861" s="44"/>
      <c r="F861" s="88"/>
      <c r="G861" s="71" t="s">
        <v>24</v>
      </c>
      <c r="H861" s="80"/>
      <c r="I861" s="44"/>
      <c r="J861" s="44" t="s">
        <v>853</v>
      </c>
      <c r="K861" s="80">
        <f t="shared" si="20"/>
        <v>0</v>
      </c>
      <c r="L861" s="44" t="s">
        <v>625</v>
      </c>
      <c r="M861" s="44" t="s">
        <v>626</v>
      </c>
    </row>
    <row r="862" spans="1:264" ht="18.75" thickBot="1">
      <c r="A862" s="152"/>
      <c r="B862" s="71">
        <v>438</v>
      </c>
      <c r="C862" s="44" t="s">
        <v>627</v>
      </c>
      <c r="D862" s="44"/>
      <c r="E862" s="44"/>
      <c r="F862" s="88"/>
      <c r="G862" s="71" t="s">
        <v>24</v>
      </c>
      <c r="H862" s="80"/>
      <c r="I862" s="44"/>
      <c r="J862" s="44" t="s">
        <v>853</v>
      </c>
      <c r="K862" s="80">
        <f t="shared" si="20"/>
        <v>0</v>
      </c>
      <c r="L862" s="44" t="s">
        <v>628</v>
      </c>
      <c r="M862" s="44" t="s">
        <v>629</v>
      </c>
    </row>
    <row r="863" spans="1:264" ht="18.75" thickBot="1">
      <c r="A863" s="152"/>
      <c r="B863" s="48"/>
      <c r="C863" s="49" t="s">
        <v>630</v>
      </c>
      <c r="D863" s="49"/>
      <c r="E863" s="49"/>
      <c r="F863" s="156"/>
      <c r="G863" s="48"/>
      <c r="H863" s="63"/>
      <c r="I863" s="49"/>
      <c r="J863" s="49"/>
      <c r="K863" s="80">
        <f t="shared" si="20"/>
        <v>0</v>
      </c>
      <c r="L863" s="150"/>
      <c r="M863" s="150"/>
    </row>
    <row r="864" spans="1:264" ht="18.75" thickBot="1">
      <c r="A864" s="152"/>
      <c r="B864" s="71">
        <v>1176</v>
      </c>
      <c r="C864" s="44" t="s">
        <v>631</v>
      </c>
      <c r="D864" s="44"/>
      <c r="E864" s="44"/>
      <c r="F864" s="88"/>
      <c r="G864" s="71" t="s">
        <v>24</v>
      </c>
      <c r="H864" s="80"/>
      <c r="I864" s="44"/>
      <c r="J864" s="44" t="s">
        <v>853</v>
      </c>
      <c r="K864" s="80">
        <f t="shared" si="20"/>
        <v>0</v>
      </c>
      <c r="L864" s="44" t="s">
        <v>632</v>
      </c>
      <c r="M864" s="44" t="s">
        <v>633</v>
      </c>
    </row>
    <row r="865" spans="1:13" ht="18.75" thickBot="1">
      <c r="A865" s="152"/>
      <c r="B865" s="71">
        <v>473</v>
      </c>
      <c r="C865" s="44" t="s">
        <v>634</v>
      </c>
      <c r="D865" s="44"/>
      <c r="E865" s="44"/>
      <c r="F865" s="88"/>
      <c r="G865" s="71" t="s">
        <v>24</v>
      </c>
      <c r="H865" s="80"/>
      <c r="I865" s="44"/>
      <c r="J865" s="44" t="s">
        <v>919</v>
      </c>
      <c r="K865" s="80">
        <f t="shared" si="20"/>
        <v>0</v>
      </c>
      <c r="L865" s="44" t="s">
        <v>635</v>
      </c>
      <c r="M865" s="44" t="s">
        <v>636</v>
      </c>
    </row>
    <row r="866" spans="1:13" ht="18.75" thickBot="1">
      <c r="A866" s="152"/>
      <c r="B866" s="71">
        <v>485</v>
      </c>
      <c r="C866" s="44" t="s">
        <v>637</v>
      </c>
      <c r="D866" s="44"/>
      <c r="E866" s="44"/>
      <c r="F866" s="88"/>
      <c r="G866" s="71" t="s">
        <v>24</v>
      </c>
      <c r="H866" s="80"/>
      <c r="I866" s="44"/>
      <c r="J866" s="44" t="s">
        <v>853</v>
      </c>
      <c r="K866" s="80">
        <f t="shared" si="20"/>
        <v>0</v>
      </c>
      <c r="L866" s="44" t="s">
        <v>638</v>
      </c>
      <c r="M866" s="44" t="s">
        <v>639</v>
      </c>
    </row>
    <row r="867" spans="1:13" ht="18.75" thickBot="1">
      <c r="A867" s="152"/>
      <c r="B867" s="71">
        <v>1493</v>
      </c>
      <c r="C867" s="181" t="s">
        <v>640</v>
      </c>
      <c r="D867" s="44"/>
      <c r="E867" s="44"/>
      <c r="F867" s="88"/>
      <c r="G867" s="71" t="s">
        <v>24</v>
      </c>
      <c r="H867" s="80"/>
      <c r="I867" s="44"/>
      <c r="J867" s="44" t="s">
        <v>853</v>
      </c>
      <c r="K867" s="80">
        <f t="shared" si="20"/>
        <v>0</v>
      </c>
      <c r="L867" s="44" t="s">
        <v>641</v>
      </c>
      <c r="M867" s="44" t="s">
        <v>642</v>
      </c>
    </row>
    <row r="868" spans="1:13" ht="18.75" thickBot="1">
      <c r="A868" s="152"/>
      <c r="B868" s="71">
        <v>1358</v>
      </c>
      <c r="C868" s="44" t="s">
        <v>643</v>
      </c>
      <c r="D868" s="44"/>
      <c r="E868" s="44"/>
      <c r="F868" s="88"/>
      <c r="G868" s="71" t="s">
        <v>24</v>
      </c>
      <c r="H868" s="80"/>
      <c r="I868" s="44"/>
      <c r="J868" s="44" t="s">
        <v>853</v>
      </c>
      <c r="K868" s="80">
        <f t="shared" si="20"/>
        <v>0</v>
      </c>
      <c r="L868" s="44" t="s">
        <v>644</v>
      </c>
      <c r="M868" s="44" t="s">
        <v>645</v>
      </c>
    </row>
    <row r="869" spans="1:13" ht="18.75" thickBot="1">
      <c r="A869" s="152"/>
      <c r="B869" s="71">
        <v>1425</v>
      </c>
      <c r="C869" s="181" t="s">
        <v>646</v>
      </c>
      <c r="D869" s="44"/>
      <c r="E869" s="44"/>
      <c r="F869" s="88"/>
      <c r="G869" s="71" t="s">
        <v>24</v>
      </c>
      <c r="H869" s="80"/>
      <c r="I869" s="44"/>
      <c r="J869" s="44" t="s">
        <v>853</v>
      </c>
      <c r="K869" s="80">
        <f t="shared" si="20"/>
        <v>0</v>
      </c>
      <c r="L869" s="44" t="s">
        <v>647</v>
      </c>
      <c r="M869" s="44" t="s">
        <v>648</v>
      </c>
    </row>
    <row r="870" spans="1:13" ht="18.75" thickBot="1">
      <c r="A870" s="152"/>
      <c r="B870" s="71">
        <v>4010</v>
      </c>
      <c r="C870" s="181" t="s">
        <v>649</v>
      </c>
      <c r="D870" s="44"/>
      <c r="E870" s="44"/>
      <c r="F870" s="88"/>
      <c r="G870" s="71" t="s">
        <v>24</v>
      </c>
      <c r="H870" s="80"/>
      <c r="I870" s="44"/>
      <c r="J870" s="44" t="s">
        <v>853</v>
      </c>
      <c r="K870" s="80">
        <f t="shared" si="20"/>
        <v>0</v>
      </c>
      <c r="L870" s="44" t="s">
        <v>650</v>
      </c>
      <c r="M870" s="44" t="s">
        <v>651</v>
      </c>
    </row>
    <row r="871" spans="1:13" ht="18.75" thickBot="1">
      <c r="A871" s="152"/>
      <c r="B871" s="71">
        <v>1118</v>
      </c>
      <c r="C871" s="44" t="s">
        <v>652</v>
      </c>
      <c r="D871" s="44"/>
      <c r="E871" s="44"/>
      <c r="F871" s="88"/>
      <c r="G871" s="71" t="s">
        <v>24</v>
      </c>
      <c r="H871" s="80"/>
      <c r="I871" s="44"/>
      <c r="J871" s="44" t="s">
        <v>853</v>
      </c>
      <c r="K871" s="80">
        <f t="shared" si="20"/>
        <v>0</v>
      </c>
      <c r="L871" s="44" t="s">
        <v>653</v>
      </c>
      <c r="M871" s="44" t="s">
        <v>654</v>
      </c>
    </row>
    <row r="872" spans="1:13" ht="18.75" thickBot="1">
      <c r="A872" s="152"/>
      <c r="B872" s="71">
        <v>559</v>
      </c>
      <c r="C872" s="181" t="s">
        <v>655</v>
      </c>
      <c r="D872" s="44"/>
      <c r="E872" s="44"/>
      <c r="F872" s="88"/>
      <c r="G872" s="71" t="s">
        <v>24</v>
      </c>
      <c r="H872" s="80"/>
      <c r="I872" s="44"/>
      <c r="J872" s="44" t="s">
        <v>853</v>
      </c>
      <c r="K872" s="80">
        <f t="shared" si="20"/>
        <v>0</v>
      </c>
      <c r="L872" s="44" t="s">
        <v>656</v>
      </c>
      <c r="M872" s="44" t="s">
        <v>657</v>
      </c>
    </row>
    <row r="873" spans="1:13">
      <c r="A873" s="126">
        <f>SUM(A55:A872)</f>
        <v>0</v>
      </c>
      <c r="B873" s="144"/>
      <c r="D873" s="57"/>
      <c r="E873" s="145"/>
      <c r="G873" s="146"/>
      <c r="J873" s="147"/>
      <c r="K873" s="170">
        <f>SUM(K55:K872)</f>
        <v>0</v>
      </c>
      <c r="M873" s="175"/>
    </row>
    <row r="874" spans="1:13">
      <c r="A874" s="148"/>
      <c r="B874" s="144"/>
      <c r="D874" s="57"/>
      <c r="E874" s="145"/>
      <c r="G874" s="146"/>
      <c r="J874" s="147"/>
      <c r="K874" s="174"/>
      <c r="M874" s="175"/>
    </row>
    <row r="875" spans="1:13">
      <c r="A875" s="1"/>
    </row>
    <row r="876" spans="1:13">
      <c r="A876" s="1"/>
    </row>
    <row r="877" spans="1:13">
      <c r="A877" s="1"/>
    </row>
    <row r="878" spans="1:13">
      <c r="A878" s="1"/>
    </row>
    <row r="879" spans="1:13">
      <c r="A879" s="1"/>
    </row>
    <row r="880" spans="1:13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</sheetData>
  <autoFilter ref="A52:M873" xr:uid="{00000000-0001-0000-0000-000000000000}"/>
  <sortState xmlns:xlrd2="http://schemas.microsoft.com/office/spreadsheetml/2017/richdata2" ref="A759:JD818">
    <sortCondition ref="C759:C818"/>
    <sortCondition ref="G759:G818"/>
  </sortState>
  <dataConsolidate function="count">
    <dataRefs count="1">
      <dataRef ref="B54:B953" sheet="Shrubs and Perennials (2)" r:id="rId1"/>
    </dataRefs>
  </dataConsolidate>
  <mergeCells count="43">
    <mergeCell ref="A47:G47"/>
    <mergeCell ref="A41:H41"/>
    <mergeCell ref="I41:J41"/>
    <mergeCell ref="B34:G34"/>
    <mergeCell ref="B35:H35"/>
    <mergeCell ref="A37:I37"/>
    <mergeCell ref="A38:J38"/>
    <mergeCell ref="A40:J40"/>
    <mergeCell ref="B42:H42"/>
    <mergeCell ref="G20:J20"/>
    <mergeCell ref="A30:G30"/>
    <mergeCell ref="H30:I30"/>
    <mergeCell ref="A32:H32"/>
    <mergeCell ref="A33:H33"/>
    <mergeCell ref="E1:J2"/>
    <mergeCell ref="E3:J3"/>
    <mergeCell ref="E6:J6"/>
    <mergeCell ref="A8:J8"/>
    <mergeCell ref="A15:B15"/>
    <mergeCell ref="A10:B10"/>
    <mergeCell ref="C10:D10"/>
    <mergeCell ref="A11:B11"/>
    <mergeCell ref="A12:D12"/>
    <mergeCell ref="A13:B13"/>
    <mergeCell ref="C13:D13"/>
    <mergeCell ref="A14:B14"/>
    <mergeCell ref="A9:B9"/>
    <mergeCell ref="A50:I51"/>
    <mergeCell ref="J50:J51"/>
    <mergeCell ref="A16:B16"/>
    <mergeCell ref="A17:B17"/>
    <mergeCell ref="A18:B18"/>
    <mergeCell ref="C29:D29"/>
    <mergeCell ref="A19:B19"/>
    <mergeCell ref="A20:B20"/>
    <mergeCell ref="A23:J23"/>
    <mergeCell ref="A24:J24"/>
    <mergeCell ref="A26:H26"/>
    <mergeCell ref="A27:H27"/>
    <mergeCell ref="C28:D28"/>
    <mergeCell ref="A21:F21"/>
    <mergeCell ref="G21:J21"/>
    <mergeCell ref="A48:J48"/>
  </mergeCells>
  <phoneticPr fontId="75" type="noConversion"/>
  <dataValidations count="1">
    <dataValidation type="whole" allowBlank="1" showInputMessage="1" showErrorMessage="1" errorTitle="Number Only" error="You may only enter numbers." sqref="A52 A54:A872" xr:uid="{CFDA33B5-0EEA-4D0C-9B4D-4BFA399DF308}">
      <formula1>0</formula1>
      <formula2>10000</formula2>
    </dataValidation>
  </dataValidations>
  <hyperlinks>
    <hyperlink ref="A50:I51" r:id="rId2" display="Current Plant Photos From Medford @ This Link or follow the QR code" xr:uid="{F979E2BB-1585-4824-B5B8-AFA249A33EED}"/>
    <hyperlink ref="C422" r:id="rId3" xr:uid="{2539CB57-434D-4F8A-A72F-D82F27FCD667}"/>
    <hyperlink ref="C424" r:id="rId4" xr:uid="{C4DC9644-F955-4E9D-8A22-859492C379B1}"/>
    <hyperlink ref="C426" r:id="rId5" xr:uid="{548DB311-A874-4EAB-8631-0FCD93CC05C5}"/>
    <hyperlink ref="C436" r:id="rId6" xr:uid="{CEC6E13F-3A78-4047-A7C0-5E922703C221}"/>
    <hyperlink ref="C140" r:id="rId7" xr:uid="{51E55983-0A7D-4653-A4A4-314991120124}"/>
    <hyperlink ref="C468" r:id="rId8" xr:uid="{49D64403-7517-4746-AC01-375D4896C26D}"/>
    <hyperlink ref="C475" r:id="rId9" xr:uid="{B1A49023-145B-4FD3-B4A9-7B3CF0C4BD11}"/>
    <hyperlink ref="C474" r:id="rId10" xr:uid="{E6281300-2141-4120-A4FB-BE3D76EE349D}"/>
    <hyperlink ref="C482" r:id="rId11" xr:uid="{21033AFB-10C5-4803-841B-D6E61B634625}"/>
    <hyperlink ref="C492" r:id="rId12" xr:uid="{304F595A-B568-488F-8FBB-371E4F7ED48B}"/>
    <hyperlink ref="C495" r:id="rId13" xr:uid="{B979CA08-2AC1-4470-8EDC-CD71E53558FD}"/>
    <hyperlink ref="C496" r:id="rId14" xr:uid="{DFE58BB2-87E8-4CD9-A5FC-C06E39CB7F36}"/>
    <hyperlink ref="C497" r:id="rId15" xr:uid="{E181E015-1DEF-485F-BD8D-61EFA1FC0A0B}"/>
    <hyperlink ref="C498" r:id="rId16" xr:uid="{237140CC-EC0E-4DD0-8AD7-B1A0E581BDC3}"/>
    <hyperlink ref="C499" r:id="rId17" xr:uid="{51B1AD12-8A63-4FA7-B154-2602E54FB692}"/>
    <hyperlink ref="C500" r:id="rId18" xr:uid="{4982D3B0-E362-44C1-8718-6CF4491F9881}"/>
    <hyperlink ref="C501" r:id="rId19" xr:uid="{0C2F2949-4F46-4D40-94BA-144C17885F36}"/>
    <hyperlink ref="C503" r:id="rId20" xr:uid="{8173D4AD-06F9-45B4-8EB5-0D79EF3E36CF}"/>
    <hyperlink ref="C504" r:id="rId21" xr:uid="{1544D06A-9986-455B-B348-6C1179846759}"/>
    <hyperlink ref="C510" r:id="rId22" xr:uid="{70CD0424-7896-41E5-B2AD-EF44B04BEE2C}"/>
    <hyperlink ref="C512" r:id="rId23" xr:uid="{B2B04646-2A58-403A-B7E8-DEE903215CA2}"/>
    <hyperlink ref="C513" r:id="rId24" xr:uid="{2C733257-7744-4A88-964A-CAB55EE1DB7E}"/>
    <hyperlink ref="C514" r:id="rId25" xr:uid="{2014656B-2F5E-4326-8215-84FF6D65FEDD}"/>
    <hyperlink ref="C517" r:id="rId26" xr:uid="{174C9498-94B0-4FD0-90C8-05914443FA1D}"/>
    <hyperlink ref="C518" r:id="rId27" xr:uid="{899F4CA4-7F53-4627-9CD8-3ABDFDB65DBE}"/>
    <hyperlink ref="C519" r:id="rId28" xr:uid="{AF90FB51-E8EC-400C-826D-674FB28BC289}"/>
    <hyperlink ref="C773" r:id="rId29" xr:uid="{938A24FD-7455-4FCE-8E40-64734A9255FA}"/>
    <hyperlink ref="C774" r:id="rId30" xr:uid="{F51D7F05-524E-4496-AE10-BA839204A37E}"/>
    <hyperlink ref="C753" r:id="rId31" xr:uid="{3B421A2F-ED20-4F06-8E3C-E13C4D6B648A}"/>
    <hyperlink ref="C805" r:id="rId32" xr:uid="{54B277AA-73AC-4FF2-9DC4-B137E651FFBC}"/>
    <hyperlink ref="C810" r:id="rId33" xr:uid="{1F24568E-9FDD-44D3-ABFE-CE0AE5A47097}"/>
    <hyperlink ref="C657" r:id="rId34" xr:uid="{CDACD17D-F02D-4EE9-8B37-1A18D85EF6B7}"/>
    <hyperlink ref="C653" r:id="rId35" xr:uid="{F7B75375-B2D9-49CF-AB5E-519B80164743}"/>
    <hyperlink ref="C664" r:id="rId36" xr:uid="{2C961E93-4D64-47B7-A057-DF741D29FE72}"/>
    <hyperlink ref="C665" r:id="rId37" xr:uid="{4C1E5963-AAF1-4775-AD04-2534FBE6FDC4}"/>
    <hyperlink ref="C666" r:id="rId38" xr:uid="{F20ACC17-59CE-4D05-8B8C-FD9D33335CD9}"/>
    <hyperlink ref="C677" r:id="rId39" xr:uid="{81CD93C7-413A-48EF-819C-4146472FEC78}"/>
    <hyperlink ref="C675" r:id="rId40" xr:uid="{906E21E6-B894-4C7B-A847-8E079DF9B1C3}"/>
    <hyperlink ref="C676" r:id="rId41" xr:uid="{9460261E-A90F-4FFD-86EC-5009FD423DAA}"/>
    <hyperlink ref="C679" r:id="rId42" xr:uid="{A74DC9D8-EE70-4968-816E-CD8852B606EB}"/>
    <hyperlink ref="C680" r:id="rId43" xr:uid="{5264F8E8-49FD-4F2D-81DE-FE6082709326}"/>
    <hyperlink ref="C684" r:id="rId44" xr:uid="{E667E659-F827-49A6-B54D-EA57429EEF48}"/>
    <hyperlink ref="C693" r:id="rId45" xr:uid="{55E7FEE6-6C54-4980-9408-6BC14E078269}"/>
    <hyperlink ref="C703" r:id="rId46" xr:uid="{0D9ED373-BDA7-4B7D-9A75-61524A691A84}"/>
    <hyperlink ref="C704" r:id="rId47" xr:uid="{7DDBA353-F192-4AAB-B3FF-5FF2BFB7CCE4}"/>
    <hyperlink ref="C705" r:id="rId48" xr:uid="{49BFAE0B-4E62-4FA9-97D4-A58F2415BC54}"/>
    <hyperlink ref="C714" r:id="rId49" xr:uid="{1096F579-FAA6-4638-A96C-8527A606A725}"/>
    <hyperlink ref="C719" r:id="rId50" xr:uid="{4A9FC3A9-A8AA-40EB-B4A6-D0BF27088AFA}"/>
    <hyperlink ref="C720" r:id="rId51" xr:uid="{66B4D710-C1B3-4519-AC24-4BA8CD7B4DE6}"/>
    <hyperlink ref="C741" r:id="rId52" xr:uid="{8005AF59-A592-4250-B1C7-4B228356F2A0}"/>
    <hyperlink ref="C742" r:id="rId53" xr:uid="{398DA042-1AE0-4920-BBD9-5C5BFE4F0321}"/>
    <hyperlink ref="C743" r:id="rId54" xr:uid="{38CC3854-3B90-4CFB-8FE8-66BE33BC263A}"/>
    <hyperlink ref="C415" r:id="rId55" xr:uid="{0F3CD8C3-2A70-45C5-86B0-2C73698C1A0D}"/>
    <hyperlink ref="C439" r:id="rId56" xr:uid="{B30EDE8A-5491-4F0B-9600-F34DD760580D}"/>
    <hyperlink ref="C106" r:id="rId57" xr:uid="{9EA3197E-2A5B-44C6-AE37-448BE2415456}"/>
    <hyperlink ref="C113" r:id="rId58" xr:uid="{4739198E-B781-4729-BC28-3F09CB002241}"/>
    <hyperlink ref="C467" r:id="rId59" xr:uid="{362D2C37-F21D-4054-A64F-CEE0B0D32FC7}"/>
    <hyperlink ref="C144" r:id="rId60" xr:uid="{E17DC4AD-3507-4692-9306-FB7D8AAF7786}"/>
    <hyperlink ref="C154" r:id="rId61" xr:uid="{F361CCC1-B0BD-4ABB-9525-60483F713265}"/>
    <hyperlink ref="C162" r:id="rId62" xr:uid="{CF8C3FA2-5EEF-4E27-A0CE-68C9D4F7A989}"/>
    <hyperlink ref="C471" r:id="rId63" xr:uid="{606915DB-F373-460B-9300-B4CB28B1C3E0}"/>
    <hyperlink ref="C181" r:id="rId64" xr:uid="{5A822E41-CC8C-47D5-B53E-CCDD764FA3A0}"/>
    <hyperlink ref="C259" r:id="rId65" xr:uid="{54042A7A-2032-4BA7-8A3F-44988D7B4AC6}"/>
    <hyperlink ref="C278" r:id="rId66" xr:uid="{21FFDDB0-350C-4768-8F12-98F67B3C7032}"/>
    <hyperlink ref="C280" r:id="rId67" xr:uid="{D4F090B3-156A-4D0B-913D-28785CE45FEF}"/>
    <hyperlink ref="C795" r:id="rId68" xr:uid="{048139D5-B300-4651-9554-75A94E442CAA}"/>
    <hyperlink ref="C806" r:id="rId69" xr:uid="{59E78D53-C0D9-4B32-A3DF-306B156C9C14}"/>
    <hyperlink ref="C812" r:id="rId70" xr:uid="{D1035B67-77CB-4362-B44E-9470CAA5FDE0}"/>
    <hyperlink ref="C658" r:id="rId71" xr:uid="{EE6A11A5-9803-4F74-BB0A-5C08645EDD07}"/>
    <hyperlink ref="C654" r:id="rId72" xr:uid="{16BA14F9-7918-443D-A12A-1B9994843858}"/>
    <hyperlink ref="C662" r:id="rId73" xr:uid="{25EEBFE1-37D1-4E74-98B5-650275524F66}"/>
    <hyperlink ref="C663" r:id="rId74" xr:uid="{0F068C31-96E9-4520-9D4B-E8CDC052EEC7}"/>
    <hyperlink ref="C669" r:id="rId75" xr:uid="{ED5F8193-02E9-423E-A065-44933516FC0C}"/>
    <hyperlink ref="C671" r:id="rId76" xr:uid="{DC18D922-F3B5-4105-8BB8-7A5B49F6BF32}"/>
    <hyperlink ref="C672" r:id="rId77" xr:uid="{6614139F-FEC8-4D32-9119-4ABE5FCB1023}"/>
    <hyperlink ref="C674" r:id="rId78" xr:uid="{11180AE8-365F-47B7-B924-31F69CC65B12}"/>
    <hyperlink ref="C55" r:id="rId79" xr:uid="{556A4CE0-8509-40BE-8F20-92D292FA3885}"/>
    <hyperlink ref="C678" r:id="rId80" xr:uid="{46F56FA5-54BE-4A39-8BC1-41521BCA079F}"/>
    <hyperlink ref="C682" r:id="rId81" xr:uid="{E3B78208-D46F-42A4-B867-5A2305AD70FA}"/>
    <hyperlink ref="C683" r:id="rId82" xr:uid="{FF94D968-0C96-43C4-8691-094A0383ABDD}"/>
    <hyperlink ref="C817" r:id="rId83" xr:uid="{F105DD26-A0C0-44FF-AF84-A841CD191CD8}"/>
    <hyperlink ref="C818" r:id="rId84" xr:uid="{396BBD12-5E2B-4513-8DEF-563F5B274B14}"/>
    <hyperlink ref="C701" r:id="rId85" xr:uid="{8E422296-73B1-48A9-9297-5A9743A28AC7}"/>
    <hyperlink ref="C721" r:id="rId86" xr:uid="{F9D1A61E-6B51-4EB2-850C-FD0706B8CB75}"/>
    <hyperlink ref="C722" r:id="rId87" xr:uid="{FD9AB2C2-639B-4D27-BBFA-5196A97836DD}"/>
    <hyperlink ref="C744" r:id="rId88" xr:uid="{BD5EC4F5-B291-425D-9B5A-304346FB553E}"/>
    <hyperlink ref="C379" r:id="rId89" xr:uid="{06C9F2FF-27DC-4469-BDE5-FBF9D6C6437A}"/>
    <hyperlink ref="C759" r:id="rId90" xr:uid="{FB7403FD-4B29-4C0F-929D-DB957C405009}"/>
    <hyperlink ref="C115" r:id="rId91" xr:uid="{4A1FFE25-96F8-4581-88DC-C4CFE3436060}"/>
    <hyperlink ref="C112" r:id="rId92" xr:uid="{7842DD46-14AA-4539-8FAD-8E1EDC4E22D9}"/>
    <hyperlink ref="C116" r:id="rId93" xr:uid="{3D40EF23-9CE6-46FC-82C1-51068520E153}"/>
    <hyperlink ref="C131" r:id="rId94" xr:uid="{D0B5FBFE-1C22-42CE-B013-41DD8AFBBA62}"/>
    <hyperlink ref="C134" r:id="rId95" xr:uid="{5393BC36-65DF-4BEC-B3DD-07E39161D640}"/>
    <hyperlink ref="C123" r:id="rId96" xr:uid="{A71047A9-D63D-4247-A1BE-338A4ABD87C6}"/>
    <hyperlink ref="C128" r:id="rId97" xr:uid="{C702769A-2318-4470-ADAE-6211FF7732E9}"/>
    <hyperlink ref="C129" r:id="rId98" xr:uid="{E004EDB7-DBB5-49A2-8194-110423F36278}"/>
    <hyperlink ref="C145" r:id="rId99" xr:uid="{1780B728-C68A-4438-B404-A9B32A92F0D7}"/>
    <hyperlink ref="C146" r:id="rId100" xr:uid="{55A74986-47A4-4D5E-9BFD-79C4734278C9}"/>
    <hyperlink ref="C158" r:id="rId101" xr:uid="{E83C2CAA-65AC-4531-B0C7-DBBA9CF45105}"/>
    <hyperlink ref="C165" r:id="rId102" xr:uid="{3982ECC7-5882-4261-9481-4A29B25C4A9E}"/>
    <hyperlink ref="C168" r:id="rId103" xr:uid="{F70E7513-DFC0-4575-A6EF-113C16F1D83D}"/>
    <hyperlink ref="C182" r:id="rId104" xr:uid="{3FC37125-6683-4DB9-BCEF-07D8A678E3E3}"/>
    <hyperlink ref="C586" r:id="rId105" xr:uid="{A6899172-8C4C-4C44-83B7-1F523A8A43C9}"/>
    <hyperlink ref="C587" r:id="rId106" xr:uid="{71E72603-990D-4DE9-B152-796DE69CB87D}"/>
    <hyperlink ref="C588" r:id="rId107" xr:uid="{ADA78401-B73F-475A-A01D-80C4A0E436F1}"/>
    <hyperlink ref="C590" r:id="rId108" xr:uid="{F4768940-25A8-4751-A9C9-89BBDA7B821D}"/>
    <hyperlink ref="C591" r:id="rId109" xr:uid="{57D8885E-0F08-4F5E-8AE9-485E143E0FA1}"/>
    <hyperlink ref="C592" r:id="rId110" xr:uid="{EFBBC016-3101-4762-8D73-0F62B332F95C}"/>
    <hyperlink ref="C593" r:id="rId111" xr:uid="{6D0EFBB7-AD4D-410B-AB49-F8C3ABE02553}"/>
    <hyperlink ref="C594" r:id="rId112" xr:uid="{2483AD8A-AC3E-425A-B547-7D7B541B18BE}"/>
    <hyperlink ref="C595" r:id="rId113" xr:uid="{45B07155-9659-40D6-9B61-A9F62408E5AD}"/>
    <hyperlink ref="C190" r:id="rId114" xr:uid="{C27F69B7-46B7-4443-8E47-0666CB3F7CEA}"/>
    <hyperlink ref="C191" r:id="rId115" xr:uid="{FF65E213-C87E-4D4F-BA5A-80F33549B750}"/>
    <hyperlink ref="C193" r:id="rId116" xr:uid="{F9520BF7-8C52-4F4B-B469-091440A6CEC6}"/>
    <hyperlink ref="C195" r:id="rId117" xr:uid="{15F365F4-D2BE-4296-BD95-E821701F9EA9}"/>
    <hyperlink ref="C196" r:id="rId118" xr:uid="{1E842A78-30EC-458D-92AC-3FF95095373B}"/>
    <hyperlink ref="C198" r:id="rId119" xr:uid="{3862C0C6-B805-4114-BE4C-84B9C3B1127C}"/>
    <hyperlink ref="C199" r:id="rId120" xr:uid="{5629AFED-E0FE-445E-B55B-3CF1B7EF2BF0}"/>
    <hyperlink ref="C212" r:id="rId121" xr:uid="{F1157527-69E7-4670-B858-B91648B24039}"/>
    <hyperlink ref="C216" r:id="rId122" xr:uid="{AECE66D1-4F3B-4487-BAC2-4B8DA3A9D3AD}"/>
    <hyperlink ref="C222" r:id="rId123" xr:uid="{AA9B85D3-E8C8-404D-BFD3-27CA4EAD9113}"/>
    <hyperlink ref="C223" r:id="rId124" xr:uid="{DB96EEA3-737E-449F-B582-9FF2C5B7606E}"/>
    <hyperlink ref="C249" r:id="rId125" xr:uid="{2CD01125-DA0E-47B4-BD5B-4B171EEAD70A}"/>
    <hyperlink ref="C256" r:id="rId126" xr:uid="{618BF589-7F40-47BA-8E5E-33EE10594969}"/>
    <hyperlink ref="C267" r:id="rId127" xr:uid="{1F21E479-34D0-49E2-A671-4CEA8927F7D4}"/>
    <hyperlink ref="C270" r:id="rId128" xr:uid="{6BC5283D-230A-44AC-926D-029528102274}"/>
    <hyperlink ref="C272" r:id="rId129" xr:uid="{0D7AB76D-78E6-4FD1-8A00-501B9203F135}"/>
    <hyperlink ref="C282" r:id="rId130" xr:uid="{5C3A6284-4D6F-4274-946A-E46EC9B3388B}"/>
    <hyperlink ref="C283" r:id="rId131" xr:uid="{EEF63872-9568-4064-A7AD-CDD4DE105AFC}"/>
    <hyperlink ref="C786" r:id="rId132" xr:uid="{7A74A39C-D734-4F8D-9F15-FA6F426597E6}"/>
    <hyperlink ref="C794" r:id="rId133" xr:uid="{B5D4B933-20F8-42DF-A551-29ECD6F4DA0C}"/>
    <hyperlink ref="C796" r:id="rId134" xr:uid="{5E5406D7-0B70-45FA-92F7-7A8E70DD9603}"/>
    <hyperlink ref="C798" r:id="rId135" xr:uid="{1F4FA095-7AB8-43C5-BF76-6A309E43C071}"/>
    <hyperlink ref="C801" r:id="rId136" xr:uid="{BD20C62D-EB62-48ED-98DE-0D41F509EE90}"/>
    <hyperlink ref="C807" r:id="rId137" xr:uid="{8864AA24-A471-44D6-BAE8-1ED19E8D808C}"/>
    <hyperlink ref="C290" r:id="rId138" xr:uid="{E1F3DDE8-54F1-4FE2-9FAB-BA8CF17785C6}"/>
    <hyperlink ref="C294" r:id="rId139" xr:uid="{55644324-C723-44E4-B6DA-08F4023EC4E6}"/>
    <hyperlink ref="C295" r:id="rId140" xr:uid="{3F8581D1-D274-46CB-8298-F616D7D04584}"/>
    <hyperlink ref="C299" r:id="rId141" xr:uid="{DF3DEA4E-1C06-4C17-882D-9253B3C9E7E9}"/>
    <hyperlink ref="C300" r:id="rId142" xr:uid="{02C1D27E-7A4D-45FE-B421-8F58EB057F81}"/>
    <hyperlink ref="C302" r:id="rId143" xr:uid="{72757AB6-9916-44F5-8244-BC1198A0B6CD}"/>
    <hyperlink ref="C337" r:id="rId144" xr:uid="{0D5DCA31-6412-47EF-9166-6AE27190BF46}"/>
    <hyperlink ref="C867" r:id="rId145" xr:uid="{0371C9E4-14AA-49D5-B83C-D8602C376F57}"/>
    <hyperlink ref="C869" r:id="rId146" xr:uid="{65439C4A-4227-46C5-B930-16FF044CA020}"/>
    <hyperlink ref="C870" r:id="rId147" xr:uid="{5797D538-701F-460B-95AD-59A64C2009DE}"/>
    <hyperlink ref="C872" r:id="rId148" xr:uid="{40E50C46-A465-4A7E-A037-C49862D47792}"/>
    <hyperlink ref="C852" r:id="rId149" xr:uid="{AFC72C2E-081A-4E2A-8C9D-89F269F674CF}"/>
    <hyperlink ref="C853" r:id="rId150" xr:uid="{2003CC7F-F746-465A-8262-D91A5D633499}"/>
    <hyperlink ref="C854" r:id="rId151" xr:uid="{C1BA41FE-FBBE-45D9-AC66-E94E7905D545}"/>
    <hyperlink ref="C856" r:id="rId152" xr:uid="{E3939E15-EBAE-42B6-A385-CE9366FDF3F1}"/>
    <hyperlink ref="C344" r:id="rId153" xr:uid="{20F08B06-7EA5-4E2E-AA08-11B6B679045E}"/>
    <hyperlink ref="C345" r:id="rId154" xr:uid="{F61D6FCC-AFD4-42BB-A61E-B8527C967A3B}"/>
    <hyperlink ref="C346" r:id="rId155" xr:uid="{EAB6EA95-08EE-4A0B-8EB6-F1BD57F0D964}"/>
    <hyperlink ref="C348" r:id="rId156" xr:uid="{6435D531-E4A9-479D-B75E-28360FCE1608}"/>
    <hyperlink ref="C362" r:id="rId157" xr:uid="{EDE76AB1-5E37-4854-A41D-D88851621778}"/>
    <hyperlink ref="C364" r:id="rId158" xr:uid="{6CADEFFF-36AF-4AD3-B8CB-4FA681300667}"/>
    <hyperlink ref="C369" r:id="rId159" xr:uid="{A4E1B9CA-25D6-4CD3-B499-8D69C9591A32}"/>
    <hyperlink ref="C377" r:id="rId160" xr:uid="{DF0DD84B-E65B-46C1-8C02-D6989FE91DB8}"/>
    <hyperlink ref="C386" r:id="rId161" xr:uid="{0A4C73BB-642A-4244-9E39-EA7DF3CAF78D}"/>
    <hyperlink ref="C164" r:id="rId162" xr:uid="{C73EF267-2A54-493B-8125-FF32410B9026}"/>
    <hyperlink ref="C183" r:id="rId163" xr:uid="{D82EF370-06B2-42E0-ADF6-BE13A367BE61}"/>
    <hyperlink ref="C224" r:id="rId164" xr:uid="{B41FC726-6BAE-4466-AE8B-426C8DE8F636}"/>
    <hyperlink ref="C225" r:id="rId165" xr:uid="{FBA7F0B1-876E-435E-A6C0-36B33D17BACF}"/>
    <hyperlink ref="C242" r:id="rId166" xr:uid="{4B3B29CB-240A-4C96-8F49-C3B31C58F72A}"/>
    <hyperlink ref="C246" r:id="rId167" xr:uid="{1F8AC6A7-2DEC-4DE5-A9A0-07D34BDC6B57}"/>
    <hyperlink ref="C250" r:id="rId168" xr:uid="{11DDAB6D-6297-4F6A-AA85-7E37B69A3293}"/>
    <hyperlink ref="C298" r:id="rId169" xr:uid="{402DF5DB-0A69-4753-8BC9-E64A35029E01}"/>
    <hyperlink ref="C301" r:id="rId170" xr:uid="{A866B5D1-9B64-49EA-B000-10B213E1803B}"/>
    <hyperlink ref="C363" r:id="rId171" xr:uid="{9A3BDD3A-E5A9-43E3-93BA-D643156F1018}"/>
    <hyperlink ref="C370" r:id="rId172" xr:uid="{6B353E1D-1B1F-4AC4-8C9B-E90FFA5C6371}"/>
    <hyperlink ref="C229" r:id="rId173" xr:uid="{D467AF59-F98F-435F-8739-DBA20CED148D}"/>
    <hyperlink ref="C230" r:id="rId174" xr:uid="{83848C55-3DCB-4E79-93A1-0BFFCFAA42AB}"/>
    <hyperlink ref="C425" r:id="rId175" xr:uid="{0C6472B6-7D53-4F08-B5D7-C24CC91EDC68}"/>
    <hyperlink ref="C561" r:id="rId176" xr:uid="{99CC1613-F31D-466D-8655-839DFC383EA4}"/>
    <hyperlink ref="C730" r:id="rId177" xr:uid="{B5BC6AF3-9A69-4231-8F18-B51FD0707D83}"/>
    <hyperlink ref="C804" r:id="rId178" xr:uid="{6FB32C03-8A97-47AA-86AE-8479B22E7074}"/>
  </hyperlinks>
  <printOptions horizontalCentered="1"/>
  <pageMargins left="0.25" right="0.25" top="0.5" bottom="0.5" header="0" footer="0"/>
  <pageSetup scale="56" fitToHeight="0" orientation="portrait" r:id="rId179"/>
  <headerFooter alignWithMargins="0">
    <oddHeader>&amp;L&amp;"Monotype Corsiva,Regular"&amp;16Medford Nursery Availability&amp;R&amp;"Monotype Corsiva,Regular"&amp;16 &amp;D</oddHeader>
    <oddFooter>&amp;C&amp;P of &amp;N&amp;Rwww.medfordnursery.com</oddFooter>
  </headerFooter>
  <drawing r:id="rId18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Shrubs and Perennials (2)</vt:lpstr>
      <vt:lpstr>'Shrubs and Perennials (2)'!Print_Area</vt:lpstr>
      <vt:lpstr>'Shrubs and Perennials (2)'!Print_Titles</vt:lpstr>
    </vt:vector>
  </TitlesOfParts>
  <Manager/>
  <Company>Medford Nursery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DSaluga</dc:creator>
  <cp:keywords/>
  <dc:description/>
  <cp:lastModifiedBy>Karlee Warner</cp:lastModifiedBy>
  <cp:revision/>
  <cp:lastPrinted>2025-08-01T20:24:51Z</cp:lastPrinted>
  <dcterms:created xsi:type="dcterms:W3CDTF">2007-02-28T20:11:01Z</dcterms:created>
  <dcterms:modified xsi:type="dcterms:W3CDTF">2025-08-01T20:25:23Z</dcterms:modified>
  <cp:category/>
  <cp:contentStatus/>
</cp:coreProperties>
</file>