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F:\Sales Dept\Availability\2026 Availabilities\May\"/>
    </mc:Choice>
  </mc:AlternateContent>
  <xr:revisionPtr revIDLastSave="0" documentId="13_ncr:1_{722E912F-95AD-4C85-ACEA-DFF1810B74E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rubs and Perennials (2)" sheetId="3" r:id="rId1"/>
  </sheets>
  <definedNames>
    <definedName name="_xlnm._FilterDatabase" localSheetId="0" hidden="1">'Shrubs and Perennials (2)'!$A$51:$M$665</definedName>
    <definedName name="Bill_To" localSheetId="0">#REF!</definedName>
    <definedName name="Bill_To">#REF!</definedName>
    <definedName name="_xlnm.Print_Area" localSheetId="0">'Shrubs and Perennials (2)'!$A$1:$J$624</definedName>
    <definedName name="_xlnm.Print_Titles" localSheetId="0">'Shrubs and Perennials (2)'!$51:$52</definedName>
  </definedNames>
  <calcPr calcId="191028"/>
  <extLst>
    <ext xmlns:x14="http://schemas.microsoft.com/office/spreadsheetml/2009/9/main" uri="{79F54976-1DA5-4618-B147-4CDE4B953A38}">
      <x14:workbookPr defaultImageDpi="330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51" i="3" l="1"/>
  <c r="K552" i="3"/>
  <c r="K550" i="3"/>
  <c r="K549" i="3"/>
  <c r="K548" i="3"/>
  <c r="K56" i="3" l="1"/>
  <c r="K55" i="3"/>
  <c r="K54" i="3"/>
  <c r="K622" i="3"/>
  <c r="K621" i="3"/>
  <c r="K620" i="3"/>
  <c r="K619" i="3"/>
  <c r="K618" i="3"/>
  <c r="K617" i="3"/>
  <c r="K616" i="3"/>
  <c r="K615" i="3"/>
  <c r="K614" i="3"/>
  <c r="K613" i="3"/>
  <c r="K612" i="3"/>
  <c r="K611" i="3"/>
  <c r="K610" i="3"/>
  <c r="K609" i="3"/>
  <c r="K608" i="3"/>
  <c r="K607" i="3"/>
  <c r="K606" i="3"/>
  <c r="K605" i="3"/>
  <c r="K604" i="3"/>
  <c r="K603" i="3"/>
  <c r="K602" i="3"/>
  <c r="K601" i="3"/>
  <c r="K600" i="3"/>
  <c r="K599" i="3"/>
  <c r="K598" i="3"/>
  <c r="K597" i="3"/>
  <c r="K596" i="3"/>
  <c r="K595" i="3"/>
  <c r="K594" i="3"/>
  <c r="K593" i="3"/>
  <c r="K592" i="3"/>
  <c r="K591" i="3"/>
  <c r="K590" i="3"/>
  <c r="K589" i="3"/>
  <c r="K588" i="3"/>
  <c r="K587" i="3"/>
  <c r="K586" i="3"/>
  <c r="K585" i="3"/>
  <c r="K584" i="3"/>
  <c r="K583" i="3"/>
  <c r="K582" i="3"/>
  <c r="K581" i="3"/>
  <c r="K580" i="3"/>
  <c r="K579" i="3"/>
  <c r="K578" i="3"/>
  <c r="K577" i="3"/>
  <c r="K576" i="3"/>
  <c r="K575" i="3"/>
  <c r="K574" i="3"/>
  <c r="K573" i="3"/>
  <c r="K572" i="3"/>
  <c r="K571" i="3"/>
  <c r="K570" i="3"/>
  <c r="K569" i="3"/>
  <c r="K568" i="3"/>
  <c r="K567" i="3"/>
  <c r="K566" i="3"/>
  <c r="K565" i="3"/>
  <c r="K564" i="3"/>
  <c r="K563" i="3"/>
  <c r="K562" i="3"/>
  <c r="K561" i="3"/>
  <c r="K560" i="3"/>
  <c r="K559" i="3"/>
  <c r="K558" i="3"/>
  <c r="K557" i="3"/>
  <c r="K556" i="3"/>
  <c r="K555" i="3"/>
  <c r="K554" i="3"/>
  <c r="K553" i="3"/>
  <c r="K547" i="3"/>
  <c r="K546" i="3"/>
  <c r="K545" i="3"/>
  <c r="K544" i="3"/>
  <c r="K543" i="3"/>
  <c r="K542" i="3"/>
  <c r="K541" i="3"/>
  <c r="K540" i="3"/>
  <c r="K539" i="3"/>
  <c r="K538" i="3"/>
  <c r="K537" i="3"/>
  <c r="K536" i="3"/>
  <c r="K535" i="3"/>
  <c r="K534" i="3"/>
  <c r="K533" i="3"/>
  <c r="K532" i="3"/>
  <c r="K531" i="3"/>
  <c r="K530" i="3"/>
  <c r="K529" i="3"/>
  <c r="K528" i="3"/>
  <c r="K527" i="3"/>
  <c r="K526" i="3"/>
  <c r="K525" i="3"/>
  <c r="K524" i="3"/>
  <c r="K523" i="3"/>
  <c r="K522" i="3"/>
  <c r="K521" i="3"/>
  <c r="K520" i="3"/>
  <c r="K519" i="3"/>
  <c r="K518" i="3"/>
  <c r="K517" i="3"/>
  <c r="K516" i="3"/>
  <c r="K515" i="3"/>
  <c r="K514" i="3"/>
  <c r="K513" i="3"/>
  <c r="K512" i="3"/>
  <c r="K511" i="3"/>
  <c r="K510" i="3"/>
  <c r="K509" i="3"/>
  <c r="K508" i="3"/>
  <c r="K507" i="3"/>
  <c r="K506" i="3"/>
  <c r="K505" i="3"/>
  <c r="K504" i="3"/>
  <c r="K503" i="3"/>
  <c r="K502" i="3"/>
  <c r="K501" i="3"/>
  <c r="K500" i="3"/>
  <c r="K499" i="3"/>
  <c r="K498" i="3"/>
  <c r="K497" i="3"/>
  <c r="K496" i="3"/>
  <c r="K495" i="3"/>
  <c r="K493" i="3"/>
  <c r="K494" i="3"/>
  <c r="K492" i="3"/>
  <c r="K491" i="3"/>
  <c r="K490" i="3"/>
  <c r="K489" i="3"/>
  <c r="K488" i="3"/>
  <c r="K487" i="3"/>
  <c r="K486" i="3"/>
  <c r="K485" i="3"/>
  <c r="K484" i="3"/>
  <c r="K483" i="3"/>
  <c r="K482" i="3"/>
  <c r="K481" i="3"/>
  <c r="K480" i="3"/>
  <c r="K479" i="3"/>
  <c r="K477" i="3"/>
  <c r="K478" i="3"/>
  <c r="K476" i="3"/>
  <c r="K475" i="3"/>
  <c r="K474" i="3"/>
  <c r="K473" i="3"/>
  <c r="K472" i="3"/>
  <c r="K471" i="3"/>
  <c r="K470" i="3"/>
  <c r="K469" i="3"/>
  <c r="K468" i="3"/>
  <c r="K467" i="3"/>
  <c r="K466" i="3"/>
  <c r="K465" i="3"/>
  <c r="K464" i="3"/>
  <c r="K463" i="3"/>
  <c r="K462" i="3"/>
  <c r="K461" i="3"/>
  <c r="K460" i="3"/>
  <c r="K459" i="3"/>
  <c r="K458" i="3"/>
  <c r="K457" i="3"/>
  <c r="K456" i="3"/>
  <c r="K455" i="3"/>
  <c r="K454" i="3"/>
  <c r="K453" i="3"/>
  <c r="K452" i="3"/>
  <c r="K451" i="3"/>
  <c r="K450" i="3"/>
  <c r="K449" i="3"/>
  <c r="K448" i="3"/>
  <c r="K447" i="3"/>
  <c r="K446" i="3"/>
  <c r="K445" i="3"/>
  <c r="K444" i="3"/>
  <c r="K443" i="3"/>
  <c r="K442" i="3"/>
  <c r="K441" i="3"/>
  <c r="K440" i="3"/>
  <c r="K439" i="3"/>
  <c r="K438" i="3"/>
  <c r="K437" i="3"/>
  <c r="K436" i="3"/>
  <c r="K435" i="3"/>
  <c r="K434" i="3"/>
  <c r="K433" i="3"/>
  <c r="K432" i="3"/>
  <c r="K431" i="3"/>
  <c r="K430" i="3"/>
  <c r="K429" i="3"/>
  <c r="K428" i="3"/>
  <c r="K427" i="3"/>
  <c r="K426" i="3"/>
  <c r="K425" i="3"/>
  <c r="K424" i="3"/>
  <c r="K423" i="3"/>
  <c r="K422" i="3"/>
  <c r="K421" i="3"/>
  <c r="K420" i="3"/>
  <c r="K419" i="3"/>
  <c r="K418" i="3"/>
  <c r="K417" i="3"/>
  <c r="K416" i="3"/>
  <c r="K415" i="3"/>
  <c r="K414" i="3"/>
  <c r="K413" i="3"/>
  <c r="K412" i="3"/>
  <c r="K411" i="3"/>
  <c r="K410" i="3"/>
  <c r="K409" i="3"/>
  <c r="K408" i="3"/>
  <c r="K407" i="3"/>
  <c r="K406" i="3"/>
  <c r="K405" i="3"/>
  <c r="K404" i="3"/>
  <c r="K403" i="3"/>
  <c r="K402" i="3"/>
  <c r="K401" i="3"/>
  <c r="K400" i="3"/>
  <c r="K399" i="3"/>
  <c r="K398" i="3"/>
  <c r="K397" i="3"/>
  <c r="K396" i="3"/>
  <c r="K395" i="3"/>
  <c r="K394" i="3"/>
  <c r="K393" i="3"/>
  <c r="K392" i="3"/>
  <c r="K391" i="3"/>
  <c r="K389" i="3"/>
  <c r="K390" i="3"/>
  <c r="K387" i="3"/>
  <c r="K388" i="3"/>
  <c r="K386" i="3"/>
  <c r="K385" i="3"/>
  <c r="K384" i="3"/>
  <c r="K383" i="3"/>
  <c r="K382" i="3"/>
  <c r="K381" i="3"/>
  <c r="K380" i="3"/>
  <c r="K379" i="3"/>
  <c r="K378" i="3"/>
  <c r="K377" i="3"/>
  <c r="K376" i="3"/>
  <c r="K375" i="3"/>
  <c r="K374" i="3"/>
  <c r="K373" i="3"/>
  <c r="K372" i="3"/>
  <c r="K371" i="3"/>
  <c r="K370" i="3"/>
  <c r="K369" i="3"/>
  <c r="K368" i="3"/>
  <c r="K367" i="3"/>
  <c r="K366" i="3"/>
  <c r="K365" i="3"/>
  <c r="K364" i="3"/>
  <c r="K363" i="3"/>
  <c r="K362" i="3"/>
  <c r="K361" i="3"/>
  <c r="K360" i="3"/>
  <c r="K359" i="3"/>
  <c r="K358" i="3"/>
  <c r="K357" i="3"/>
  <c r="K356" i="3"/>
  <c r="K355" i="3"/>
  <c r="K354" i="3"/>
  <c r="K352" i="3"/>
  <c r="K353" i="3"/>
  <c r="K351" i="3"/>
  <c r="K350" i="3"/>
  <c r="K349" i="3"/>
  <c r="K348" i="3"/>
  <c r="K347" i="3"/>
  <c r="K346" i="3"/>
  <c r="K345" i="3"/>
  <c r="K344" i="3"/>
  <c r="K343" i="3"/>
  <c r="K342" i="3"/>
  <c r="K341" i="3"/>
  <c r="K340" i="3"/>
  <c r="K339" i="3"/>
  <c r="K338" i="3"/>
  <c r="K337" i="3"/>
  <c r="K336" i="3"/>
  <c r="K335" i="3"/>
  <c r="K334" i="3"/>
  <c r="K333" i="3"/>
  <c r="K332" i="3"/>
  <c r="K331" i="3"/>
  <c r="K330" i="3"/>
  <c r="K329" i="3"/>
  <c r="K328" i="3"/>
  <c r="K327" i="3"/>
  <c r="K326" i="3"/>
  <c r="K325" i="3"/>
  <c r="K324" i="3"/>
  <c r="K323" i="3"/>
  <c r="K322" i="3"/>
  <c r="K321" i="3"/>
  <c r="K320" i="3"/>
  <c r="K319" i="3"/>
  <c r="K318" i="3"/>
  <c r="K317" i="3"/>
  <c r="K316" i="3"/>
  <c r="K315" i="3"/>
  <c r="K314" i="3"/>
  <c r="K313" i="3"/>
  <c r="K312" i="3"/>
  <c r="K311" i="3"/>
  <c r="K310" i="3"/>
  <c r="K309" i="3"/>
  <c r="K308" i="3"/>
  <c r="K307" i="3"/>
  <c r="K306" i="3"/>
  <c r="K305" i="3"/>
  <c r="K304" i="3"/>
  <c r="K303" i="3"/>
  <c r="K302" i="3"/>
  <c r="K301" i="3"/>
  <c r="K300" i="3"/>
  <c r="K299" i="3"/>
  <c r="K298" i="3"/>
  <c r="K297" i="3"/>
  <c r="K296" i="3"/>
  <c r="K295" i="3"/>
  <c r="K294" i="3"/>
  <c r="K293" i="3"/>
  <c r="K292" i="3"/>
  <c r="K291" i="3"/>
  <c r="K290" i="3"/>
  <c r="K289" i="3"/>
  <c r="K288" i="3"/>
  <c r="K287" i="3"/>
  <c r="K286" i="3"/>
  <c r="K285" i="3"/>
  <c r="K284" i="3"/>
  <c r="K283" i="3"/>
  <c r="K282" i="3"/>
  <c r="K281" i="3"/>
  <c r="K279" i="3"/>
  <c r="K280" i="3"/>
  <c r="K278" i="3"/>
  <c r="K277" i="3"/>
  <c r="K276" i="3"/>
  <c r="K275" i="3"/>
  <c r="K274" i="3"/>
  <c r="K273" i="3"/>
  <c r="K272" i="3"/>
  <c r="K271" i="3"/>
  <c r="K270" i="3"/>
  <c r="K269" i="3"/>
  <c r="K268" i="3"/>
  <c r="K267" i="3"/>
  <c r="K266" i="3"/>
  <c r="K265" i="3"/>
  <c r="K264" i="3"/>
  <c r="K263" i="3"/>
  <c r="K262" i="3"/>
  <c r="K261" i="3"/>
  <c r="K260" i="3"/>
  <c r="K259" i="3"/>
  <c r="K258" i="3"/>
  <c r="K256" i="3"/>
  <c r="K257" i="3"/>
  <c r="K255" i="3"/>
  <c r="K254" i="3"/>
  <c r="K251" i="3"/>
  <c r="K252" i="3"/>
  <c r="K253" i="3"/>
  <c r="K250" i="3"/>
  <c r="K249" i="3"/>
  <c r="K248" i="3"/>
  <c r="K247" i="3"/>
  <c r="K245" i="3"/>
  <c r="K246" i="3"/>
  <c r="K244" i="3"/>
  <c r="K243" i="3"/>
  <c r="K242" i="3"/>
  <c r="K241" i="3"/>
  <c r="K240" i="3"/>
  <c r="K239" i="3"/>
  <c r="K238" i="3"/>
  <c r="K237" i="3"/>
  <c r="K236" i="3"/>
  <c r="K235" i="3"/>
  <c r="K233" i="3"/>
  <c r="K234" i="3"/>
  <c r="K232" i="3"/>
  <c r="K231" i="3"/>
  <c r="K230" i="3"/>
  <c r="K229" i="3"/>
  <c r="K228" i="3"/>
  <c r="K227" i="3"/>
  <c r="K226" i="3"/>
  <c r="K225" i="3"/>
  <c r="K224" i="3"/>
  <c r="K223" i="3"/>
  <c r="K222" i="3"/>
  <c r="K221" i="3"/>
  <c r="K220" i="3"/>
  <c r="K219" i="3"/>
  <c r="K218" i="3"/>
  <c r="K217" i="3"/>
  <c r="K215" i="3"/>
  <c r="K216" i="3"/>
  <c r="K214" i="3"/>
  <c r="K213" i="3"/>
  <c r="K211" i="3"/>
  <c r="K212" i="3"/>
  <c r="K209" i="3"/>
  <c r="K210" i="3"/>
  <c r="K208" i="3"/>
  <c r="K207" i="3"/>
  <c r="K205" i="3"/>
  <c r="K206" i="3"/>
  <c r="K204" i="3"/>
  <c r="K202" i="3"/>
  <c r="K203" i="3"/>
  <c r="K201" i="3"/>
  <c r="K200" i="3"/>
  <c r="K199" i="3"/>
  <c r="K198" i="3"/>
  <c r="K197" i="3"/>
  <c r="K195" i="3"/>
  <c r="K196" i="3"/>
  <c r="K194" i="3"/>
  <c r="K193" i="3"/>
  <c r="K191" i="3"/>
  <c r="K192" i="3"/>
  <c r="K190" i="3"/>
  <c r="K189" i="3"/>
  <c r="K188" i="3"/>
  <c r="K187" i="3"/>
  <c r="K186" i="3"/>
  <c r="K185" i="3"/>
  <c r="K184" i="3"/>
  <c r="K183" i="3"/>
  <c r="K182" i="3"/>
  <c r="K181" i="3"/>
  <c r="K180" i="3"/>
  <c r="K179" i="3"/>
  <c r="K178" i="3"/>
  <c r="K177" i="3"/>
  <c r="K176" i="3"/>
  <c r="K175" i="3"/>
  <c r="K174" i="3"/>
  <c r="K173" i="3"/>
  <c r="K172" i="3"/>
  <c r="K170" i="3"/>
  <c r="K171" i="3"/>
  <c r="K169" i="3"/>
  <c r="K168" i="3"/>
  <c r="K167" i="3"/>
  <c r="K166" i="3"/>
  <c r="K165" i="3"/>
  <c r="K164" i="3"/>
  <c r="K163" i="3"/>
  <c r="K162" i="3"/>
  <c r="K161" i="3"/>
  <c r="K160" i="3"/>
  <c r="K159" i="3"/>
  <c r="K158" i="3"/>
  <c r="K156" i="3"/>
  <c r="K157" i="3"/>
  <c r="K155" i="3"/>
  <c r="K154" i="3"/>
  <c r="K153" i="3"/>
  <c r="K152" i="3"/>
  <c r="K151" i="3"/>
  <c r="K150" i="3"/>
  <c r="K149" i="3"/>
  <c r="K148" i="3"/>
  <c r="K147" i="3"/>
  <c r="K146" i="3"/>
  <c r="K145" i="3"/>
  <c r="K144" i="3"/>
  <c r="K143" i="3"/>
  <c r="K141" i="3"/>
  <c r="K140" i="3"/>
  <c r="K142" i="3"/>
  <c r="K139" i="3"/>
  <c r="K138" i="3"/>
  <c r="K135" i="3"/>
  <c r="K137" i="3"/>
  <c r="K136" i="3"/>
  <c r="K133" i="3"/>
  <c r="K134" i="3"/>
  <c r="K132" i="3"/>
  <c r="K131" i="3"/>
  <c r="K129" i="3"/>
  <c r="K130" i="3"/>
  <c r="K127" i="3"/>
  <c r="K128" i="3"/>
  <c r="K125" i="3"/>
  <c r="K126" i="3"/>
  <c r="K124" i="3"/>
  <c r="K123" i="3"/>
  <c r="K122" i="3"/>
  <c r="K121" i="3"/>
  <c r="K120" i="3"/>
  <c r="K118" i="3"/>
  <c r="K119" i="3"/>
  <c r="K117" i="3"/>
  <c r="K116" i="3"/>
  <c r="K115" i="3"/>
  <c r="K114" i="3"/>
  <c r="K113" i="3"/>
  <c r="K112" i="3"/>
  <c r="K111" i="3"/>
  <c r="K110" i="3"/>
  <c r="K109" i="3"/>
  <c r="K108" i="3"/>
  <c r="K107" i="3"/>
  <c r="K106" i="3"/>
  <c r="K105" i="3"/>
  <c r="K104" i="3"/>
  <c r="K103" i="3"/>
  <c r="K102" i="3"/>
  <c r="K101" i="3"/>
  <c r="K100" i="3"/>
  <c r="K99" i="3"/>
  <c r="K98" i="3"/>
  <c r="K97" i="3"/>
  <c r="K94" i="3"/>
  <c r="K96" i="3"/>
  <c r="K95" i="3"/>
  <c r="K91" i="3"/>
  <c r="K92" i="3"/>
  <c r="K93" i="3"/>
  <c r="K90" i="3"/>
  <c r="K89" i="3"/>
  <c r="K88" i="3"/>
  <c r="K87" i="3"/>
  <c r="K85" i="3"/>
  <c r="K86" i="3"/>
  <c r="K84" i="3"/>
  <c r="K81" i="3"/>
  <c r="K82" i="3"/>
  <c r="K83" i="3"/>
  <c r="K80" i="3"/>
  <c r="K79" i="3"/>
  <c r="K78" i="3"/>
  <c r="K77" i="3"/>
  <c r="K75" i="3"/>
  <c r="K76" i="3"/>
  <c r="K74" i="3"/>
  <c r="K72" i="3"/>
  <c r="K73" i="3"/>
  <c r="K71" i="3"/>
  <c r="K69" i="3"/>
  <c r="K70" i="3"/>
  <c r="K68" i="3"/>
  <c r="K67" i="3"/>
  <c r="K66" i="3"/>
  <c r="K65" i="3"/>
  <c r="K64" i="3"/>
  <c r="K63" i="3"/>
  <c r="K62" i="3"/>
  <c r="K61" i="3"/>
  <c r="K60" i="3"/>
  <c r="K59" i="3"/>
  <c r="K58" i="3"/>
  <c r="A623" i="3" l="1"/>
  <c r="K623" i="3" l="1"/>
  <c r="A52" i="3"/>
  <c r="K52" i="3" l="1"/>
</calcChain>
</file>

<file path=xl/sharedStrings.xml><?xml version="1.0" encoding="utf-8"?>
<sst xmlns="http://schemas.openxmlformats.org/spreadsheetml/2006/main" count="3023" uniqueCount="1835">
  <si>
    <t>Order Date:</t>
  </si>
  <si>
    <t>Purch. Order # :</t>
  </si>
  <si>
    <t>Ship Date:</t>
  </si>
  <si>
    <t>Terms:</t>
  </si>
  <si>
    <t>Sales Rep:</t>
  </si>
  <si>
    <t>Ship Via:</t>
  </si>
  <si>
    <t xml:space="preserve">Customer Billing Address Information: </t>
  </si>
  <si>
    <t>Customer Ship to Information:</t>
  </si>
  <si>
    <t>Customer:</t>
  </si>
  <si>
    <t>Street:</t>
  </si>
  <si>
    <t>City:</t>
  </si>
  <si>
    <t>State:</t>
  </si>
  <si>
    <t>Zip Code:</t>
  </si>
  <si>
    <t>Ordered by:</t>
  </si>
  <si>
    <t>Phone:</t>
  </si>
  <si>
    <t>Fax:</t>
  </si>
  <si>
    <t>Email:</t>
  </si>
  <si>
    <t xml:space="preserve"> Please order in Quantities of 5 or more     Minimum order for Shipping $1500</t>
  </si>
  <si>
    <t>Available</t>
  </si>
  <si>
    <t>Container Size</t>
  </si>
  <si>
    <t>Catolog Price</t>
  </si>
  <si>
    <t>Special Net Price</t>
  </si>
  <si>
    <t>Weekly Comment</t>
  </si>
  <si>
    <t>ExtPrice</t>
  </si>
  <si>
    <t>UPCcode</t>
  </si>
  <si>
    <t>ItemId</t>
  </si>
  <si>
    <t>Fit to Eat</t>
  </si>
  <si>
    <t>#5</t>
  </si>
  <si>
    <t>yellow, z4</t>
  </si>
  <si>
    <t>red, z4</t>
  </si>
  <si>
    <t>red, z5</t>
  </si>
  <si>
    <t>#1</t>
  </si>
  <si>
    <t>Blackberry, thornless, B&amp;B®</t>
  </si>
  <si>
    <t>#2</t>
  </si>
  <si>
    <t>RUBBBBYKG02NSMED</t>
  </si>
  <si>
    <t>#3</t>
  </si>
  <si>
    <t>Raspberry, Bushel and Berry®</t>
  </si>
  <si>
    <t>RUBBBRPKG02NSMED</t>
  </si>
  <si>
    <t>Rubus idaeus Boyne</t>
  </si>
  <si>
    <t>Raspberry</t>
  </si>
  <si>
    <t>RUBIDSBOYG03NSMED</t>
  </si>
  <si>
    <t>PW</t>
  </si>
  <si>
    <t>Vaccinium corymbosum Sunshine Blue</t>
  </si>
  <si>
    <t>Blueberry</t>
  </si>
  <si>
    <t>VCCCRSSUG03NSMED</t>
  </si>
  <si>
    <t>Shrubs</t>
  </si>
  <si>
    <t>white, z3</t>
  </si>
  <si>
    <t>Azalea Ev. Blaauw's Pink</t>
  </si>
  <si>
    <t>AZLEVBWPG02NSMED</t>
  </si>
  <si>
    <t>AZLEVBWPG03NSMED</t>
  </si>
  <si>
    <t>Azalea Ev. Del. Val. White</t>
  </si>
  <si>
    <t>AZLEVDVWG02NSMED</t>
  </si>
  <si>
    <t>AZLEVDVWG03NSMED</t>
  </si>
  <si>
    <t>Azalea Ev. Gir.  Pleasant White</t>
  </si>
  <si>
    <t>AZLEVGPWG03NSMED</t>
  </si>
  <si>
    <t>AZLEVGPWG05NSMED</t>
  </si>
  <si>
    <t>Azalea Ev. Girard Fuchsia</t>
  </si>
  <si>
    <t>AZLEVGFCG03NSMED</t>
  </si>
  <si>
    <t>Azalea Ev. Girard Hot Shot</t>
  </si>
  <si>
    <t>AZLEVGHSG03NSMED</t>
  </si>
  <si>
    <t>Azalea Ev. Girard's Crimson</t>
  </si>
  <si>
    <t>AZLEVGCRG03NSMED</t>
  </si>
  <si>
    <t>Azalea Ev. Hino Crimson</t>
  </si>
  <si>
    <t>Azalea Ev. Mother's Day</t>
  </si>
  <si>
    <t>AZLEVMTHG02NSMED</t>
  </si>
  <si>
    <t>Azalea Ev. Purple Splendor</t>
  </si>
  <si>
    <t>AZLEVPSLG03NSMED</t>
  </si>
  <si>
    <t>AZLEVPSLG05NSMED</t>
  </si>
  <si>
    <t>Azalea Ev. Stewartstonian</t>
  </si>
  <si>
    <t>AZLEVSWNG02NSMED</t>
  </si>
  <si>
    <t>AZLEVSWNG03NSMED</t>
  </si>
  <si>
    <t>AZLEVSWNG05NSMED</t>
  </si>
  <si>
    <t>Azalea Ev. Tradition</t>
  </si>
  <si>
    <t>AZLEVTRDG02NSMED</t>
  </si>
  <si>
    <t>AZLEVTRDG03NSMED</t>
  </si>
  <si>
    <t>AZLEVTRDG05NSMED</t>
  </si>
  <si>
    <t>Berb. th. Aurea</t>
  </si>
  <si>
    <t>BRBTHARAG02NSMED</t>
  </si>
  <si>
    <t>BRBTHARAG03NSMED</t>
  </si>
  <si>
    <t>BE</t>
  </si>
  <si>
    <t>BDDXXBDCG03NSMED</t>
  </si>
  <si>
    <t>BDDXXCZZG03NSMED</t>
  </si>
  <si>
    <t>BDDXXPSWG03NSMED</t>
  </si>
  <si>
    <t>FE</t>
  </si>
  <si>
    <t>BDDXXTRYG03NSMED</t>
  </si>
  <si>
    <t>Buddleia dav. Black Knight</t>
  </si>
  <si>
    <t>BDDDVBLNG03NSMED</t>
  </si>
  <si>
    <t>Buddleia dav. Dapper® Lavender</t>
  </si>
  <si>
    <t>BDDDVDPAG03NSMED</t>
  </si>
  <si>
    <t>Buddleia dav. Dapper® Pink</t>
  </si>
  <si>
    <t>pink, z5</t>
  </si>
  <si>
    <t>BDDDVDPNG03NSMED</t>
  </si>
  <si>
    <t>Buddleia dav. Dapper® White</t>
  </si>
  <si>
    <t>BDDDVDETG03NSMED</t>
  </si>
  <si>
    <t>BDDDVFYFG03NSMED</t>
  </si>
  <si>
    <t>BDDDVGYGG03NSMED</t>
  </si>
  <si>
    <t>Buddleia dav. Lo &amp; Behold® Pink Micro Chip</t>
  </si>
  <si>
    <t>BDDDVPCCG02NSMED</t>
  </si>
  <si>
    <t>Buddleia dav. Nanho Blue</t>
  </si>
  <si>
    <t>BDDDVNHBG03NSMED</t>
  </si>
  <si>
    <t>Buddleia dav. Pink Delight</t>
  </si>
  <si>
    <t>BDDDVPDLG03NSMED</t>
  </si>
  <si>
    <t>Buddleia x Miss Molly</t>
  </si>
  <si>
    <t>BDDXXMLLG03NSMED</t>
  </si>
  <si>
    <t>BXSXXGMNG02NSMED</t>
  </si>
  <si>
    <t>BXSXXGVLG02NSMED</t>
  </si>
  <si>
    <t>BXSXXNGFG03NSMED</t>
  </si>
  <si>
    <t>BXSXXWGMG01NSMED</t>
  </si>
  <si>
    <t>BXSXXWGMG02NSMED</t>
  </si>
  <si>
    <t>Buxus micro. kor. Franklin's Gem</t>
  </si>
  <si>
    <t>BXSMCRFKGG02NSMED</t>
  </si>
  <si>
    <t>BXSMCRFKGG03NSMED</t>
  </si>
  <si>
    <t>Buxus micro. kor. Wintergreen</t>
  </si>
  <si>
    <t>BXSMCRKRWG02NSMED</t>
  </si>
  <si>
    <t>BXSMCRKRWG03NSMED</t>
  </si>
  <si>
    <t>CALEEXPGMG03NSMED</t>
  </si>
  <si>
    <t>CRTCDBYDG02NSMED</t>
  </si>
  <si>
    <t>Cham. pisifera Fil. Au. Nana Goldmop</t>
  </si>
  <si>
    <t>CHMPSFAGG01NSMED</t>
  </si>
  <si>
    <t>CHMPSFAGG02NSMED</t>
  </si>
  <si>
    <t>CHMPSFAGG05NSMED</t>
  </si>
  <si>
    <t>Cham. pisifera fil. Golden Charm</t>
  </si>
  <si>
    <t>CHMPSFGDHG05NSMED</t>
  </si>
  <si>
    <t>Clethra alnif. Ruby Spice</t>
  </si>
  <si>
    <t>CLHANRBSG03NSMED</t>
  </si>
  <si>
    <t>white, z4</t>
  </si>
  <si>
    <t>CNSSFRARYG03NSMED</t>
  </si>
  <si>
    <t>Cupressocyparis x leylandii</t>
  </si>
  <si>
    <t>CPRLYXXXG05NSMED</t>
  </si>
  <si>
    <t>DTZXXYKSG03NSMED</t>
  </si>
  <si>
    <t>Deutzia gracilis Nikko</t>
  </si>
  <si>
    <t>DTZGRNKKG03NSMED</t>
  </si>
  <si>
    <t>DRVEEXKDOG03NSMED</t>
  </si>
  <si>
    <t>Euon. alatus Compactus</t>
  </si>
  <si>
    <t>ENYAACMPG02NSMED</t>
  </si>
  <si>
    <t>ENYAACMPG03NSMED</t>
  </si>
  <si>
    <t>Hydrangea macrop. BloomStruck®</t>
  </si>
  <si>
    <t>ES</t>
  </si>
  <si>
    <t>HYDMCBOMG03NSMED</t>
  </si>
  <si>
    <t>HYDMCBHBG03NSMED</t>
  </si>
  <si>
    <t>HYDMCBMRG03NSMED</t>
  </si>
  <si>
    <t>HYDMCBMRG05NSMED</t>
  </si>
  <si>
    <t>#7</t>
  </si>
  <si>
    <t>#10</t>
  </si>
  <si>
    <t>HYDQRGTMG03NSMED</t>
  </si>
  <si>
    <t>HYDSRRLCOG03NSMED</t>
  </si>
  <si>
    <t>Ilex crenata Sky Pencil</t>
  </si>
  <si>
    <t>ILXCRTSKPG03NSMED</t>
  </si>
  <si>
    <t>Ilex crenata Steeds</t>
  </si>
  <si>
    <t>ILXCRTSTDG05NSMED</t>
  </si>
  <si>
    <t>Native</t>
  </si>
  <si>
    <t>Ilex x meserveae Blue Maid</t>
  </si>
  <si>
    <t>ILXMSBMDG03NSMED</t>
  </si>
  <si>
    <t>ILXMSBMDG05NSMED</t>
  </si>
  <si>
    <t>Itea virginica Henry's Garnet</t>
  </si>
  <si>
    <t>ITAVRGHGRG03NSMED</t>
  </si>
  <si>
    <t>Junip. chin. Casino Gold</t>
  </si>
  <si>
    <t>JNPCHCSGG02NSMED</t>
  </si>
  <si>
    <t>Junip. chin. Pfitzerana Aurea</t>
  </si>
  <si>
    <t>Junip. chin. Pfitzerana Compacta</t>
  </si>
  <si>
    <t>JNPCHPAAG03NSMED</t>
  </si>
  <si>
    <t>JNPCHPCMG02NSMED</t>
  </si>
  <si>
    <t>JNPCHPCMG03NSMED</t>
  </si>
  <si>
    <t>Junip. chin. Pfitzerana Glauca</t>
  </si>
  <si>
    <t>JNPCHPGLG03NSMED</t>
  </si>
  <si>
    <t>Junip. chin. Sea Green</t>
  </si>
  <si>
    <t>JNPCHSGRG02NSMED</t>
  </si>
  <si>
    <t>Junip. chin. var. sarg. Viridis</t>
  </si>
  <si>
    <t>JNPCHSVRG02NSMED</t>
  </si>
  <si>
    <t>JNPCHSVRG03NSMED</t>
  </si>
  <si>
    <t>Junip. conferta Blue Pacific</t>
  </si>
  <si>
    <t>JNPCNFBPCG02NSMED</t>
  </si>
  <si>
    <t>JNPCNFBPCG03NSMED</t>
  </si>
  <si>
    <t>Junip. horiz. Plum. Comp. Youngstown</t>
  </si>
  <si>
    <t>JNPHRPCYG03NSMED</t>
  </si>
  <si>
    <t>Junip. horizontalis Wiltonii</t>
  </si>
  <si>
    <t>JNPHRWLTG03NSMED</t>
  </si>
  <si>
    <t>Junip. procumbens Nana</t>
  </si>
  <si>
    <t>JNPPRBNNAG02NSMED</t>
  </si>
  <si>
    <t>JNPPRBNNAG03NSMED</t>
  </si>
  <si>
    <t>Junip. squamata Parsoni</t>
  </si>
  <si>
    <t>JNPSQPSNG03NSMED</t>
  </si>
  <si>
    <t>pink, z4</t>
  </si>
  <si>
    <t>KLKAMAJLJG03NSMED</t>
  </si>
  <si>
    <t>Microbiota decussata</t>
  </si>
  <si>
    <t>MCRDCSXXXG02NSMED</t>
  </si>
  <si>
    <t>MCRDCSXXXG03NSMED</t>
  </si>
  <si>
    <t>Phy. opul. First Editions® Amber Jubilee®</t>
  </si>
  <si>
    <t>PHCOLABJG03NSMED</t>
  </si>
  <si>
    <t>PHCOLFLKG03NSMED</t>
  </si>
  <si>
    <t>Physocarpus opulifolius ('Seward') Summer Wine®</t>
  </si>
  <si>
    <t>PHCOLSUWG03NSMED</t>
  </si>
  <si>
    <t>PHCOLGGWG03NSMED</t>
  </si>
  <si>
    <t>RHDXXPJMG02NSMED</t>
  </si>
  <si>
    <t>RHDXXPJMG03NSMED</t>
  </si>
  <si>
    <t>RHDXXYPCG02NSMED</t>
  </si>
  <si>
    <t>Rhodo. cat. Album</t>
  </si>
  <si>
    <t>RHDCTALMG05NSMED</t>
  </si>
  <si>
    <t>Rhodo. cat. Cunningham's White</t>
  </si>
  <si>
    <t>RHDCTCWHG02NSMED</t>
  </si>
  <si>
    <t>RHDCTCWHG03NSMED</t>
  </si>
  <si>
    <t>RHDCTCWHG05NSMED</t>
  </si>
  <si>
    <t>Rhodo. cat. English Roseum</t>
  </si>
  <si>
    <t>RHDCTENRG03NSMED</t>
  </si>
  <si>
    <t>Rhodo. cat. Nova Zembla</t>
  </si>
  <si>
    <t>RHDCTNVZG05NSMED</t>
  </si>
  <si>
    <t>Rhodo. cat. Purpureum Elegans</t>
  </si>
  <si>
    <t>RHDCTPELG03NSMED</t>
  </si>
  <si>
    <t>Rhodo. cat. Roseum Elegans</t>
  </si>
  <si>
    <t>RHDCTRSEG03NSMED</t>
  </si>
  <si>
    <t>RHDCTRSEG10NSMED</t>
  </si>
  <si>
    <t>Rhodo. cat. Roseum Pink</t>
  </si>
  <si>
    <t>RHDCTRSKG03NSMED</t>
  </si>
  <si>
    <t>RHDCTRSKG10NSMED</t>
  </si>
  <si>
    <t>Rosa rugosa</t>
  </si>
  <si>
    <t>RSARGXXXG03NSMED</t>
  </si>
  <si>
    <t>Rosa rugosa Alba</t>
  </si>
  <si>
    <t>RSARGALBG03NSMED</t>
  </si>
  <si>
    <t>Salix integra Hakuro Nishiki</t>
  </si>
  <si>
    <t>SLXINGHKRG03NSMED</t>
  </si>
  <si>
    <t>Spiraea japonica Dakota Goldcharm</t>
  </si>
  <si>
    <t>SPAJPDKGG03NSMED</t>
  </si>
  <si>
    <t>Spiraea japonica Goldmound</t>
  </si>
  <si>
    <t>SPAJPGLMG03NSMED</t>
  </si>
  <si>
    <t>SYMXDRCYXG03NSMED</t>
  </si>
  <si>
    <t>Syringa patula Miss Kim</t>
  </si>
  <si>
    <t>SYRPTLMKMG07NSMED</t>
  </si>
  <si>
    <t>THJOCFHFG03NSMED</t>
  </si>
  <si>
    <t>Thuja occidentalis Nigra</t>
  </si>
  <si>
    <t>THJOCNGRG05NSMED</t>
  </si>
  <si>
    <t>THJOCNRPG03NSMED</t>
  </si>
  <si>
    <t>Thuja occidentalis Smaragd</t>
  </si>
  <si>
    <t>Emerald Green</t>
  </si>
  <si>
    <t>THJOCSMRG03NSMED</t>
  </si>
  <si>
    <t>THJOCSMRG05NSMED</t>
  </si>
  <si>
    <t>THJOCSGXG03NSMED</t>
  </si>
  <si>
    <t>Thuja plicata Green Giant</t>
  </si>
  <si>
    <t>THJPCGGTG05NSMED</t>
  </si>
  <si>
    <t>Vitex agnus-castus Galactic Pink®</t>
  </si>
  <si>
    <t>VTXAGNGCKG03NSMED</t>
  </si>
  <si>
    <t>WGLFLSPWG03NSMED</t>
  </si>
  <si>
    <t>WGLFLWNRG03NSMED</t>
  </si>
  <si>
    <t>Weigela fl. Wine &amp; Spirits®</t>
  </si>
  <si>
    <t>WGLFLWPTG03NSMED</t>
  </si>
  <si>
    <t>Vines</t>
  </si>
  <si>
    <t>CMAXXDRRG02NSMED</t>
  </si>
  <si>
    <t>CMAXXETVG02NSMED</t>
  </si>
  <si>
    <t>CMAXXJPLG02NSMED</t>
  </si>
  <si>
    <t>CMAXXJLGG02NSMED</t>
  </si>
  <si>
    <t>CMAXXSTMG02NSMED</t>
  </si>
  <si>
    <t>CMAXXTDYG02NSMED</t>
  </si>
  <si>
    <t>CMAXXCDBG02NSMED</t>
  </si>
  <si>
    <t>CMAXXHDNG02NSMED</t>
  </si>
  <si>
    <t>Lonicera reticulata Kintzley's Ghost</t>
  </si>
  <si>
    <t>LNCRTKGSG03NSMED</t>
  </si>
  <si>
    <t>Wisteria frutescens Amethyst Falls</t>
  </si>
  <si>
    <t>WSRFRUAMFG03NSMED</t>
  </si>
  <si>
    <t>Perennials</t>
  </si>
  <si>
    <t>red, z3</t>
  </si>
  <si>
    <t>ACHXXSAGG02NSMED</t>
  </si>
  <si>
    <t>ACHXXSYFG02NSMED</t>
  </si>
  <si>
    <t>Alchemilla mollis</t>
  </si>
  <si>
    <t>ALHMOLXXXG02NSMED</t>
  </si>
  <si>
    <t>ARNXXFYHG02NSMED</t>
  </si>
  <si>
    <t>ASBXXRISG02NSMED</t>
  </si>
  <si>
    <t>Astilbe chin. Visions</t>
  </si>
  <si>
    <t>ASBCHVISG01NSMED</t>
  </si>
  <si>
    <t>ASBCHVISG02NSMED</t>
  </si>
  <si>
    <t>Astilbe simplicifolia Pretty in Pink</t>
  </si>
  <si>
    <t>ASBSIMPYNG02NSMED</t>
  </si>
  <si>
    <t>Astilbe x arendsii Bridal Veil</t>
  </si>
  <si>
    <t>ASBARNBVLG02NSMED</t>
  </si>
  <si>
    <t>Astilbe x arendsii Fanal</t>
  </si>
  <si>
    <t>Astilbe x arendsii White Gloria</t>
  </si>
  <si>
    <t>ASBARNWGRG02NSMED</t>
  </si>
  <si>
    <t>BRGXXDAKG01NSMED</t>
  </si>
  <si>
    <t>yellow, z5</t>
  </si>
  <si>
    <t>CROXXSZYG02NSMED</t>
  </si>
  <si>
    <t>CROXXSSYG02NSMED</t>
  </si>
  <si>
    <t>CROXXSZZG02NSMED</t>
  </si>
  <si>
    <t>DLMXXFSPG01NSMED</t>
  </si>
  <si>
    <t>orange, z5</t>
  </si>
  <si>
    <t>HMRXXHPPG02NSMED</t>
  </si>
  <si>
    <t>HMRXXPDNG01NSMED</t>
  </si>
  <si>
    <t>HMRXXPDNG02NSMED</t>
  </si>
  <si>
    <t>HMRXXRGBG02NSMED</t>
  </si>
  <si>
    <t>HMRXXRLFG02NSMED</t>
  </si>
  <si>
    <t>HMRXXRRPG02NSMED</t>
  </si>
  <si>
    <t>HMRXXRSHG02NSMED</t>
  </si>
  <si>
    <t>HMRXXRTSG02NSMED</t>
  </si>
  <si>
    <t>HMRXXSDOG01NSMED</t>
  </si>
  <si>
    <t>HMRXXSDOG02NSMED</t>
  </si>
  <si>
    <t>HCHXXBYTG02NSMED</t>
  </si>
  <si>
    <t>HCHXXDEGG02NSMED</t>
  </si>
  <si>
    <t>HCHXXDUPG02NSMED</t>
  </si>
  <si>
    <t>HCHXXFSVG02NSMED</t>
  </si>
  <si>
    <t>HCHXXGORG02NSMED</t>
  </si>
  <si>
    <t>HCHXXMANG02NSMED</t>
  </si>
  <si>
    <t>HCHXXMHRG02NSMED</t>
  </si>
  <si>
    <t>HCHXXSICG01NSMED</t>
  </si>
  <si>
    <t>Heuchera micrantha Palace Purple</t>
  </si>
  <si>
    <t>HCHMCNPLPG02NSMED</t>
  </si>
  <si>
    <t>Heuchera villosa Autumn Bride</t>
  </si>
  <si>
    <t>HCHVLLATDG02NSMED</t>
  </si>
  <si>
    <t>HCAXXCTFG01NSMED</t>
  </si>
  <si>
    <t>HCAXXFGHG01NSMED</t>
  </si>
  <si>
    <t>HCAXXFRDG01NSMED</t>
  </si>
  <si>
    <t>HCAXXFMHG01NSMED</t>
  </si>
  <si>
    <t>HSTXXADKG02NSMED</t>
  </si>
  <si>
    <t>HSTXXAMAG02NSMED</t>
  </si>
  <si>
    <t>HSTXXATIG02NSMED</t>
  </si>
  <si>
    <t>HSTXXBIGG02NSMED</t>
  </si>
  <si>
    <t>HSTXXDPGG02NSMED</t>
  </si>
  <si>
    <t>HSTXXERGG02NSMED</t>
  </si>
  <si>
    <t>HSTXXFRNG01NSMED</t>
  </si>
  <si>
    <t>HSTXXFRWG02NSMED</t>
  </si>
  <si>
    <t>HSTXXGSDG02NSMED</t>
  </si>
  <si>
    <t>HSTXXGTRG01NSMED</t>
  </si>
  <si>
    <t>HSTXXHHSG01NSMED</t>
  </si>
  <si>
    <t>HSTXXHBWG02NSMED</t>
  </si>
  <si>
    <t>HSTXXKRGG02NSMED</t>
  </si>
  <si>
    <t>HSTXXPSSG01NSMED</t>
  </si>
  <si>
    <t>HSTXXRFSG01NSMED</t>
  </si>
  <si>
    <t>HSTXXSAFG01NSMED</t>
  </si>
  <si>
    <t>HSTXXSDCG02NSMED</t>
  </si>
  <si>
    <t>HSTXXSDEG02NSMED</t>
  </si>
  <si>
    <t>HSTXXSDUG02NSMED</t>
  </si>
  <si>
    <t>HSTXXSDWG01NSMED</t>
  </si>
  <si>
    <t>HSTXXSWWG01NSMED</t>
  </si>
  <si>
    <t>HSTXXSUBG02NSMED</t>
  </si>
  <si>
    <t>HSTXXVLCG02NSMED</t>
  </si>
  <si>
    <t>HSTXXWIDG02NSMED</t>
  </si>
  <si>
    <t>Hosta fort. Aureo-marginata</t>
  </si>
  <si>
    <t>HSTFTARMG02NSMED</t>
  </si>
  <si>
    <t>Hosta fort. Fire and Ice</t>
  </si>
  <si>
    <t>HSTFTFIIG01NSMED</t>
  </si>
  <si>
    <t>Hosta fort. Patriot</t>
  </si>
  <si>
    <t>HSTFTPATG01NSMED</t>
  </si>
  <si>
    <t>HSTFTPATG02NSMED</t>
  </si>
  <si>
    <t>Hosta sieboldiana Elegans</t>
  </si>
  <si>
    <t>HSTSBLELGG02NSMED</t>
  </si>
  <si>
    <t>Hosta x tardiana Halcyon</t>
  </si>
  <si>
    <t>HSTTARHCYG02NSMED</t>
  </si>
  <si>
    <t>IRSXXBGMG02NSMED</t>
  </si>
  <si>
    <t>Iris pseudata Yarai</t>
  </si>
  <si>
    <t>IRSPSUYARG02NSMED</t>
  </si>
  <si>
    <t>Iris sibirica Cape Cod Boys</t>
  </si>
  <si>
    <t>IRSSIBCPYG02NSMED</t>
  </si>
  <si>
    <t>Iris sibirica Peacock Butterfly™ Uncorked</t>
  </si>
  <si>
    <t>IRSSIBPFUG02NSMED</t>
  </si>
  <si>
    <t>Iris sibirica Sunfisher</t>
  </si>
  <si>
    <t>IRSSIBSFXG02NSMED</t>
  </si>
  <si>
    <t>Iris versicolor Purple Flame</t>
  </si>
  <si>
    <t>IRSVRSPPFG02NSMED</t>
  </si>
  <si>
    <t>LCNXXAZCG02NSMED</t>
  </si>
  <si>
    <t>LCNXXADDG02NSMED</t>
  </si>
  <si>
    <t>LCNXXADMG02NSMED</t>
  </si>
  <si>
    <t>LCNXXASPG02NSMED</t>
  </si>
  <si>
    <t>Leucanthemum x superbum Goldfinch</t>
  </si>
  <si>
    <t>LCNSPMGLHG01NSMED</t>
  </si>
  <si>
    <t>Leucanthemum x superbum Macaroon</t>
  </si>
  <si>
    <t>LCNSPMMCRG02NSMED</t>
  </si>
  <si>
    <t>Leucanthemum x superbum Snowcap</t>
  </si>
  <si>
    <t>LCNSPMSCPG02NSMED</t>
  </si>
  <si>
    <t>Leucanthemum x superbum Victorian Secret</t>
  </si>
  <si>
    <t>LCNSPMVTCG02NSMED</t>
  </si>
  <si>
    <t>Leucanthemum x superbum Whoops-a-Daisy</t>
  </si>
  <si>
    <t>LCNSPMWPDG01NSMED</t>
  </si>
  <si>
    <t>Liriope muscari Big Blue</t>
  </si>
  <si>
    <t>LRPMSRBGBG01NSMED</t>
  </si>
  <si>
    <t>Liriope muscari Silvery Sunproof</t>
  </si>
  <si>
    <t>LRPMSRSVPG01NSMED</t>
  </si>
  <si>
    <t>MNRXXBPUG01NSMED</t>
  </si>
  <si>
    <t>MNRXXBYRG01NSMED</t>
  </si>
  <si>
    <t>MNRXXLYYG01NSMED</t>
  </si>
  <si>
    <t>MNRXXLLOG01NSMED</t>
  </si>
  <si>
    <t>MNRXXLLLG01NSMED</t>
  </si>
  <si>
    <t>MNRXXLYRG01NSMED</t>
  </si>
  <si>
    <t>Monarda didyma Electric Neon Pink</t>
  </si>
  <si>
    <t>MNRDYENPG01NSMED</t>
  </si>
  <si>
    <t>MNRDYGAPG01NSMED</t>
  </si>
  <si>
    <t>Monarda didyma Pocahontas Deep Purple</t>
  </si>
  <si>
    <t>MNRDYPDPG01NSMED</t>
  </si>
  <si>
    <t>Monarda didyma Sugar Buzz® Grape Gumball</t>
  </si>
  <si>
    <t>MNRDYSBGG01NSMED</t>
  </si>
  <si>
    <t>Monarda didyma Sugar Buzz® Rockin Raspberry</t>
  </si>
  <si>
    <t>MNRDYSZKG01NSMED</t>
  </si>
  <si>
    <t>Perovskia atriplicifolia</t>
  </si>
  <si>
    <t>Phlox pani. Bambini® Desire</t>
  </si>
  <si>
    <t>PHXPNCBBDG01NSMED</t>
  </si>
  <si>
    <t>Phlox pani. Bambini® Lucky Liliac</t>
  </si>
  <si>
    <t>PHXPNCBLCG01NSMED</t>
  </si>
  <si>
    <t>PHXPNCBPKG01NSMED</t>
  </si>
  <si>
    <t>Phlox pani. Nicky</t>
  </si>
  <si>
    <t>PHXPNCNKYG02NSMED</t>
  </si>
  <si>
    <t>coral, z4</t>
  </si>
  <si>
    <t>PHXPNCSKOG01NSMED</t>
  </si>
  <si>
    <t>PHXPNCSKFG01NSMED</t>
  </si>
  <si>
    <t>RDBXXAGRG02NSMED</t>
  </si>
  <si>
    <t>Rudbeckia fulg. var. sull. Goldsturm</t>
  </si>
  <si>
    <t>RDBFGSGMG01NSMED</t>
  </si>
  <si>
    <t>RDBFGSGMG02NSMED</t>
  </si>
  <si>
    <t>Salvia nemorosa Lyrical™ Blues</t>
  </si>
  <si>
    <t>SLVNMLYLG02NSMED</t>
  </si>
  <si>
    <t>SDMXXPUBG01NSMED</t>
  </si>
  <si>
    <t>SDMXXPUWG01NSMED</t>
  </si>
  <si>
    <t>SDMXXRGLG01NSMED</t>
  </si>
  <si>
    <t>SDMXXRBGG01NSMED</t>
  </si>
  <si>
    <t>Sedum flori. Weihenstephaner Gold</t>
  </si>
  <si>
    <t>SDMFFRWHGG01NSMED</t>
  </si>
  <si>
    <t>Sedum spectabile Autumn Fire</t>
  </si>
  <si>
    <t>SDMSPBAFRG01NSMED</t>
  </si>
  <si>
    <t>Sedum spectabile Autumn Joy</t>
  </si>
  <si>
    <t>SDMSPBAJYG02NSMED</t>
  </si>
  <si>
    <t>Sedum Sunsparkler® Lime Zinger</t>
  </si>
  <si>
    <t>SDMXXLZGG01NSMED</t>
  </si>
  <si>
    <t>Veronica longifolia Red Fox</t>
  </si>
  <si>
    <t>VRCLGRDXG01NSMED</t>
  </si>
  <si>
    <t>VRCLGRDXG02NSMED</t>
  </si>
  <si>
    <t>Veronica spicata Glory Royal Candles</t>
  </si>
  <si>
    <t>VRCSPTRYCG01NSMED</t>
  </si>
  <si>
    <t>VRCSPTRYCG02NSMED</t>
  </si>
  <si>
    <t>Veronica spicata Purplegum Candles</t>
  </si>
  <si>
    <t>VRCSPTPGCG01NSMED</t>
  </si>
  <si>
    <t>Ferns</t>
  </si>
  <si>
    <t>Athyrium niponicum Crested Surf</t>
  </si>
  <si>
    <t>ATHNNCRSG01NSMED</t>
  </si>
  <si>
    <t>Dryopteris erythrosora Brilliance</t>
  </si>
  <si>
    <t>Autumn</t>
  </si>
  <si>
    <t>DRYERTBRIG01NSMED</t>
  </si>
  <si>
    <t>Onoclea sensibilis</t>
  </si>
  <si>
    <t>Sensitive, Native</t>
  </si>
  <si>
    <t>ONCSNBXXXG01NSMED</t>
  </si>
  <si>
    <t>Osmunda regalis spectabilis</t>
  </si>
  <si>
    <t>Royal, Native</t>
  </si>
  <si>
    <t>OSMRSPXXXG01NSMED</t>
  </si>
  <si>
    <t>Grasses</t>
  </si>
  <si>
    <t>CRXXXCRFG01NSMED</t>
  </si>
  <si>
    <t>Carex oshimensis Evergold</t>
  </si>
  <si>
    <t>CRXOSHEVRG02NSMED</t>
  </si>
  <si>
    <t>Carex pensylvanica</t>
  </si>
  <si>
    <t>CRXPNSXXXG01NSMED</t>
  </si>
  <si>
    <t>Miscanthus sinensis Adagio</t>
  </si>
  <si>
    <t>MSCSNADGG03NSMED</t>
  </si>
  <si>
    <t>Miscanthus sinensis Gracillimus</t>
  </si>
  <si>
    <t>MSCSNGRAG02NSMED</t>
  </si>
  <si>
    <t>MSCSNGRAG03NSMED</t>
  </si>
  <si>
    <t>MSCSNHFRG03NSMED</t>
  </si>
  <si>
    <t>Miscanthus sinensis Little Zebra</t>
  </si>
  <si>
    <t>MSCSNLZBG03NSMED</t>
  </si>
  <si>
    <t>Miscanthus sinensis Morning Light</t>
  </si>
  <si>
    <t>MSCSNMLGG02NSMED</t>
  </si>
  <si>
    <t>MSCSNMLGG03NSMED</t>
  </si>
  <si>
    <t>Miscanthus sinensis Red Cloud</t>
  </si>
  <si>
    <t>MSCSNRECG03NSMED</t>
  </si>
  <si>
    <t>MSCSNSCTG02NSMED</t>
  </si>
  <si>
    <t>MSCSNSCTG03NSMED</t>
  </si>
  <si>
    <t>Miscanthus sinensis Strictus</t>
  </si>
  <si>
    <t>MSCSNSTIG02NSMED</t>
  </si>
  <si>
    <t>MSCSNSTIG03NSMED</t>
  </si>
  <si>
    <t>Miscanthus sinensis Variegatus</t>
  </si>
  <si>
    <t>MSCSNVRGG02NSMED</t>
  </si>
  <si>
    <t>MSCSNVRGG03NSMED</t>
  </si>
  <si>
    <t>Miscanthus sinensis Zebrinus</t>
  </si>
  <si>
    <t>MSCSNZBSG03NSMED</t>
  </si>
  <si>
    <t>Pennisetum alop. Hameln</t>
  </si>
  <si>
    <t>Pennisetum alop. Prairie Winds® Desert Plains</t>
  </si>
  <si>
    <t>PNNAOPWSG03NSMED</t>
  </si>
  <si>
    <t>Drift® Groundcover Roses</t>
  </si>
  <si>
    <t>RSEGCVBHDG03R01MED</t>
  </si>
  <si>
    <t>RSEGCVBUCG03R01MED</t>
  </si>
  <si>
    <t>RSEGCVCLDG03R01MED</t>
  </si>
  <si>
    <t>RSEGCVLMOG03R01MED</t>
  </si>
  <si>
    <t>RSEGCVPKIG03R01MED</t>
  </si>
  <si>
    <t>RSEGCVRDDG03R01MED</t>
  </si>
  <si>
    <t>RSEGCVWDRG03R01MED</t>
  </si>
  <si>
    <t>Rugosa Roses</t>
  </si>
  <si>
    <t>Rose O.F. Blanc Double DeCoubert</t>
  </si>
  <si>
    <t>RSEOLFBDDG03R01MED</t>
  </si>
  <si>
    <t>Rose O.F. Hansa</t>
  </si>
  <si>
    <t>RSEOLFHNSG03R01MED</t>
  </si>
  <si>
    <t>RSEOLFRPGG03R01MED</t>
  </si>
  <si>
    <t>Rose O.F. Snow Pavement</t>
  </si>
  <si>
    <t>RSEOLFSPVG03R01MED</t>
  </si>
  <si>
    <t>Shrub Roses</t>
  </si>
  <si>
    <t>RSESHATAG03R01MED</t>
  </si>
  <si>
    <t>Rose Shr. Easy Elegance® All the Rage</t>
  </si>
  <si>
    <t>EE</t>
  </si>
  <si>
    <t>RSESHATRG03R01MED</t>
  </si>
  <si>
    <t>Rose Shr. Easy Elegance® Calypso</t>
  </si>
  <si>
    <t>apricot, z5</t>
  </si>
  <si>
    <t>RSESHCYSG03R01MED</t>
  </si>
  <si>
    <t>RSESHKKAG03R01MED</t>
  </si>
  <si>
    <t>RSESHKLEG03R01MED</t>
  </si>
  <si>
    <t>Rose Shr. Meidiland® Fire</t>
  </si>
  <si>
    <t>RSESHFMDG03R01MED</t>
  </si>
  <si>
    <t>RSESHOLZG03R01MED</t>
  </si>
  <si>
    <t>RSESHOEPG03R01MED</t>
  </si>
  <si>
    <t>Rose Shr. Reminiscent® Crema PPAF</t>
  </si>
  <si>
    <t>RSESHRMCG03R01MED</t>
  </si>
  <si>
    <t>Rose Shr. Ringo® Double Pink</t>
  </si>
  <si>
    <t>RSESHRGKG03R01MED</t>
  </si>
  <si>
    <t>RSESHTQLG03R01MED</t>
  </si>
  <si>
    <t>The Knock Out® Family of Roses</t>
  </si>
  <si>
    <t>light pink, z5</t>
  </si>
  <si>
    <t>RSESHBSKG03R01MED</t>
  </si>
  <si>
    <t>RSESHDBKG03R01MED</t>
  </si>
  <si>
    <t>RSESHEYKG03R01MED</t>
  </si>
  <si>
    <t>Rose Shr. Knock Out®</t>
  </si>
  <si>
    <t>RSESHKNOG03R01MED</t>
  </si>
  <si>
    <t>peach, z5</t>
  </si>
  <si>
    <t>RSESHPHKG03R01MED</t>
  </si>
  <si>
    <t>RSESHPTKG02R01MED</t>
  </si>
  <si>
    <t>RSESHPDKG03R01MED</t>
  </si>
  <si>
    <t>Rose Shr. Pink Knock Out®</t>
  </si>
  <si>
    <t>RSESHPKKG03R01MED</t>
  </si>
  <si>
    <t>RSESHRBKG03R01MED</t>
  </si>
  <si>
    <t>RSESHSKTG03R01MED</t>
  </si>
  <si>
    <t>deep pink, z5</t>
  </si>
  <si>
    <t>RSEOLFLLVG03R01MED</t>
  </si>
  <si>
    <t>Rose Shr. Easy Elegance® Champagne Wishes</t>
  </si>
  <si>
    <t>RSESHCHSG03R01MED</t>
  </si>
  <si>
    <t>Rose Shr. Easy Elegance® Coral Cove</t>
  </si>
  <si>
    <t>RSESHCCVG03R01MED</t>
  </si>
  <si>
    <t>RSESHECMG03R01MED</t>
  </si>
  <si>
    <t>Rose Shr. Flavorette Pear'd® PPAF</t>
  </si>
  <si>
    <t>pink, edible blooms, z4</t>
  </si>
  <si>
    <t>RSESHFVEG03R01MED</t>
  </si>
  <si>
    <t>Rose Shr. Flavorette® Honey-Apricot</t>
  </si>
  <si>
    <t>orange, edible booms, z4</t>
  </si>
  <si>
    <t>RSESHFHAG03R01MED</t>
  </si>
  <si>
    <t>Rose Shr. Meidiland® White</t>
  </si>
  <si>
    <t>RSESHWHMG03R01MED</t>
  </si>
  <si>
    <t>Rose Shr. Miracle on the Hudson®</t>
  </si>
  <si>
    <t>RSESHMCDG03R01MED</t>
  </si>
  <si>
    <t>RSESHODRG03R01MED</t>
  </si>
  <si>
    <t>RSESHOIIG03R01MED</t>
  </si>
  <si>
    <t>Rose Shr. Oso Easy® Urban Legend®</t>
  </si>
  <si>
    <t>bright red, z4</t>
  </si>
  <si>
    <t>RSESHOULG03R01MED</t>
  </si>
  <si>
    <t>RSESHRASG03R01MED</t>
  </si>
  <si>
    <t>yellow w/red center, z4</t>
  </si>
  <si>
    <t>RSESHRING03R01MED</t>
  </si>
  <si>
    <t>RSESHTQPG03R01MED</t>
  </si>
  <si>
    <t>RSESHTRLG02R01MED</t>
  </si>
  <si>
    <t>RSESHTING02R01MED</t>
  </si>
  <si>
    <t>orange/red, z5</t>
  </si>
  <si>
    <t>RSESHTPNG02R01MED</t>
  </si>
  <si>
    <t>magenta pink, z6</t>
  </si>
  <si>
    <t>RSESHTSEG02R01MED</t>
  </si>
  <si>
    <t>Rose Shr. True Sincerity™ PPAF</t>
  </si>
  <si>
    <t>yellow/red/pink edges, z5</t>
  </si>
  <si>
    <t>RSESHTSYG02R01MED</t>
  </si>
  <si>
    <t>Rose Shr. True Spirit PPAF</t>
  </si>
  <si>
    <t>dark red, z5</t>
  </si>
  <si>
    <t>RSESHTSIG02R01MED</t>
  </si>
  <si>
    <t>RSEGCVPHDG03R01MED</t>
  </si>
  <si>
    <t>RSEGCVSDTG03R01MED</t>
  </si>
  <si>
    <t>Tree Roses</t>
  </si>
  <si>
    <t>red</t>
  </si>
  <si>
    <t>Rose M.T. 18" Sunblaze® Yellow</t>
  </si>
  <si>
    <t>yellow</t>
  </si>
  <si>
    <t>RSEMPTYSZG03R01MED</t>
  </si>
  <si>
    <t>coral</t>
  </si>
  <si>
    <t>Callicarpa x Pearl Glam® PP24014</t>
  </si>
  <si>
    <t>Diervilla x Kodiak® Orange PP27548</t>
  </si>
  <si>
    <t>Rose Groundcover Buttercream Drift® PP35825</t>
  </si>
  <si>
    <t>Rose Tr. 24" Easy Bee-zy™ Knock Out® PP35465</t>
  </si>
  <si>
    <t>AZLEVGPWG02NSMED</t>
  </si>
  <si>
    <t>Weigela fl. Spilled Wine® PP23781</t>
  </si>
  <si>
    <t>HSTXXSVEG02NSMED</t>
  </si>
  <si>
    <t>HSTXXEMWG02NSMED</t>
  </si>
  <si>
    <t>HSTXXSEGG02NSMED</t>
  </si>
  <si>
    <t>HSTXXSLEG02NSMED</t>
  </si>
  <si>
    <t>HSTXXSHYG02NSMED</t>
  </si>
  <si>
    <t>HSTXXMISG02NSMED</t>
  </si>
  <si>
    <t>HSTXXSVWG02NSMED</t>
  </si>
  <si>
    <t>HSTXXSLWG02NSMED</t>
  </si>
  <si>
    <t>Rose Shr. Easy Bee-zy™ Knock Out® PP35465</t>
  </si>
  <si>
    <t>Thuja occidentalis Fire Chief™ PP19009</t>
  </si>
  <si>
    <t>Thuja occidentalis North Pole® PP22174</t>
  </si>
  <si>
    <t>Thuja occidentalis Sting® PP34292</t>
  </si>
  <si>
    <t>AZLEVHNCG02NSMED</t>
  </si>
  <si>
    <t>Buddleia dav. Funky Fuchsia™ PP26278</t>
  </si>
  <si>
    <t>Buddleia dav. Groovy Grape™ PP26305</t>
  </si>
  <si>
    <t>Rose O.F. Purple Pavement</t>
  </si>
  <si>
    <t>RSEOLFPPVG03R01MED</t>
  </si>
  <si>
    <t>Hydrangea macrop. Endless Summer® PP15298</t>
  </si>
  <si>
    <t>RSETREEYKG05R01MED</t>
  </si>
  <si>
    <t>RSETRECKOG05R01MED</t>
  </si>
  <si>
    <t>JNPHRWLTG02NSMED</t>
  </si>
  <si>
    <t>Monarda didyma Grand Parade™ PP19580</t>
  </si>
  <si>
    <t>Phlox pani. Super Ka-Pow™ Coral PP33863</t>
  </si>
  <si>
    <t>Phlox pani. Super Ka-Pow™ Fuchsia PP33005</t>
  </si>
  <si>
    <t>Miscanthus sinensis High Frequency™ PP34712</t>
  </si>
  <si>
    <t>Miscanthus sinensis Scout™ PP30402</t>
  </si>
  <si>
    <t>Rose Shr. Enchanted Meadow™ PP37009</t>
  </si>
  <si>
    <t>Rose Shr. Kolorscape® Lemon Fizz™ PP24195</t>
  </si>
  <si>
    <t>Rubus  Baby Cakes® PP27032</t>
  </si>
  <si>
    <t>Buddleia Birthday Cake® PPAF</t>
  </si>
  <si>
    <t>Buddleia CranRazz™ PP25730</t>
  </si>
  <si>
    <t>Buddleia Pugster Periwinkle® PP28796</t>
  </si>
  <si>
    <t>Buddleia Trippy Pink®</t>
  </si>
  <si>
    <t>Buxus Green Mountain</t>
  </si>
  <si>
    <t>Buxus NewGen® Freedom®</t>
  </si>
  <si>
    <t>Buxus Winter Gem</t>
  </si>
  <si>
    <t>Deutzia Yuki Snowflake® PP25916</t>
  </si>
  <si>
    <t>Weigela fl. Wine &amp; Roses® PP10772</t>
  </si>
  <si>
    <t>Clematis Dr. Ruppel</t>
  </si>
  <si>
    <t>Clematis Etiole Violette</t>
  </si>
  <si>
    <t>Clematis John Paul II</t>
  </si>
  <si>
    <t>Clematis Jolly Good™</t>
  </si>
  <si>
    <t>Clematis Sweet Autumn</t>
  </si>
  <si>
    <t>Clematis Tie Dye</t>
  </si>
  <si>
    <t>Clematis x Comtesse de Bouchard</t>
  </si>
  <si>
    <t>Clematis x Huldine</t>
  </si>
  <si>
    <t>Achillea Sassy Summer Sangria</t>
  </si>
  <si>
    <t>Achillea Sassy Summer Taffy</t>
  </si>
  <si>
    <t>Aruncus Fairy Hair</t>
  </si>
  <si>
    <t>Astilbe Rise and Shine</t>
  </si>
  <si>
    <t>Bergenia Dragonfly™ Angel Kiss</t>
  </si>
  <si>
    <t>Coreopsis Sizzle &amp; Spice® Curry Up PP28521</t>
  </si>
  <si>
    <t>Coreopsis Sizzle &amp; Spice® Sassy Saffron</t>
  </si>
  <si>
    <t>Coreopsis Sizzle &amp; Spice® Zesty Zinger PP29921</t>
  </si>
  <si>
    <t>Delosperma Fire Spinner®</t>
  </si>
  <si>
    <t>Hemer. Happy Returns</t>
  </si>
  <si>
    <t>Hemer. Pardon Me</t>
  </si>
  <si>
    <t>Hemer. Rainbow Rhythm® Going Bananas</t>
  </si>
  <si>
    <t>Hemer. Rainbow Rhythm® Lake of Fire</t>
  </si>
  <si>
    <t>Hemer. Rainbow Rhythm® Primal Scream</t>
  </si>
  <si>
    <t>Hemer. Rainbow Rhythm® Storm Shelter</t>
  </si>
  <si>
    <t>Hemer. Rainbow Rhythm® Tiger Swirl</t>
  </si>
  <si>
    <t>Hemer. Stella D'Oro</t>
  </si>
  <si>
    <t>Heuchera Berry Timeless</t>
  </si>
  <si>
    <t>Heuchera Dressed Up® Evening Gown</t>
  </si>
  <si>
    <t>Heuchera Dressed Up® Prom Dress</t>
  </si>
  <si>
    <t>Heuchera Frosted Violet</t>
  </si>
  <si>
    <t>Heuchera Georgia Peach</t>
  </si>
  <si>
    <t>Heuchera Mango</t>
  </si>
  <si>
    <t>Heuchera Midnight Rose</t>
  </si>
  <si>
    <t>Heuchera Spice Curls™ PPAF</t>
  </si>
  <si>
    <t>Heucherella Catching Fire</t>
  </si>
  <si>
    <t>Heucherella Fun and Games® Hopscotch</t>
  </si>
  <si>
    <t>Heucherella Fun and Games® Red Rover</t>
  </si>
  <si>
    <t>Heucherella Fun and Games® Shadow Tag</t>
  </si>
  <si>
    <t>Hosta Abiqua Drinking Gourd</t>
  </si>
  <si>
    <t>Hosta Amazone</t>
  </si>
  <si>
    <t>Hosta Atlantis</t>
  </si>
  <si>
    <t>Hosta Big Daddy</t>
  </si>
  <si>
    <t>Hosta Drop-dead Gorgeous</t>
  </si>
  <si>
    <t>Hosta Earth Angel</t>
  </si>
  <si>
    <t>Hosta Francee</t>
  </si>
  <si>
    <t>Hosta Francis Williams</t>
  </si>
  <si>
    <t>Hosta Gold Standard</t>
  </si>
  <si>
    <t>Hosta Golden Tiara</t>
  </si>
  <si>
    <t>Hosta High Society</t>
  </si>
  <si>
    <t>Hosta Humpback Whale</t>
  </si>
  <si>
    <t>Hosta Krossa Regal</t>
  </si>
  <si>
    <t>Hosta Pocketful of Sunshine</t>
  </si>
  <si>
    <t>Hosta Rainforest Sunrise</t>
  </si>
  <si>
    <t>Hosta Shadowland® Above the Clouds</t>
  </si>
  <si>
    <t>Hosta Shadowland® Autumn Frost</t>
  </si>
  <si>
    <t>Hosta Shadowland® Coast to Coast</t>
  </si>
  <si>
    <t>Hosta Shadowland® Echo the Sun</t>
  </si>
  <si>
    <t>Hosta Shadowland® Empress Wu</t>
  </si>
  <si>
    <t>Hosta Shadowland® Etched Glass</t>
  </si>
  <si>
    <t>Hosta Shadowland® Hope Springs Eternal</t>
  </si>
  <si>
    <t>Hosta Shadowland® Hudson Bay</t>
  </si>
  <si>
    <t>Hosta Shadowland® Miss America</t>
  </si>
  <si>
    <t>Hosta Shadowland® Seducer</t>
  </si>
  <si>
    <t>Hosta Shadowland® Voices in the Wind</t>
  </si>
  <si>
    <t>Hosta Shadowland® Waterslide</t>
  </si>
  <si>
    <t>Hosta Shadowland® Wheee</t>
  </si>
  <si>
    <t>Hosta Shadowland® Wu La La</t>
  </si>
  <si>
    <t>Hosta Sum and Substance</t>
  </si>
  <si>
    <t>Hosta Vulcan</t>
  </si>
  <si>
    <t>Hosta Wide Brim</t>
  </si>
  <si>
    <t>Iris louisiana Black Gamecock</t>
  </si>
  <si>
    <t>Leucanthemum Amazing Daisies® Banana Cream ll</t>
  </si>
  <si>
    <t>Monarda Balmy™ Purple PP25561</t>
  </si>
  <si>
    <t>Monarda Balmy™ Rose PP26567</t>
  </si>
  <si>
    <t>Monarda Leading Lady® Amethyst</t>
  </si>
  <si>
    <t>Monarda Leading Lady® Orchid</t>
  </si>
  <si>
    <t>Monarda Leading Lady® Plum</t>
  </si>
  <si>
    <t>Monarda Leading Lady® Razzberry</t>
  </si>
  <si>
    <t>Rudbeckia American Gold Rush</t>
  </si>
  <si>
    <t>Sedum Rock 'N Grow® Lemonjade</t>
  </si>
  <si>
    <t>Sedum Rock 'N Round® Bright Idea</t>
  </si>
  <si>
    <t>Sedum x Puff Pastry™ Raspberry PP37145</t>
  </si>
  <si>
    <t>Sedum x Puff Pastry™ White Chocolate PP37144</t>
  </si>
  <si>
    <t>Carex Censation™ Ribbon Falls PP29950</t>
  </si>
  <si>
    <t>Rose O.F. Lotty's Love® PP22570</t>
  </si>
  <si>
    <t>Rose O.F. Raspberry Rugostar® PP15937</t>
  </si>
  <si>
    <t>Rose Shr. At Last® PP27541</t>
  </si>
  <si>
    <t>Rose Shr. Kolorscape® Kardinal PP23548</t>
  </si>
  <si>
    <t>Rose Shr. Oso Easy® Italian Ice® PP26532</t>
  </si>
  <si>
    <t>Rose Shr. Oso Easy® Lemon Zest PP26914</t>
  </si>
  <si>
    <t>Rose Shr. Oso Easy® Peasy PP29167</t>
  </si>
  <si>
    <t>Rose Shr. Ringo All-Star™</t>
  </si>
  <si>
    <t>Rose Shr. Ringo™ PP28394</t>
  </si>
  <si>
    <t>Rose Shr. Tequila® PP16342</t>
  </si>
  <si>
    <t>Rose Shr. Tequila® Supreme PP21271</t>
  </si>
  <si>
    <t>Rose Shr. True Bliss PP28929</t>
  </si>
  <si>
    <t>Rose Shr. True Inspiration™ PP31791</t>
  </si>
  <si>
    <t>Rose Shr. True Passion™ PP28928</t>
  </si>
  <si>
    <t>Rose Shr. True Serenity PP35453</t>
  </si>
  <si>
    <t>Rose Shr. Blushing Knock Out® PP14700</t>
  </si>
  <si>
    <t>Rose Shr. Double Knock Out® PP16202</t>
  </si>
  <si>
    <t>Rose Shr. Peachy Knock Out® PP25628</t>
  </si>
  <si>
    <t>Rose Shr. Petite Knock Out® PP30811</t>
  </si>
  <si>
    <t>Rose Shr. Pink Double Knock Out® PP18507</t>
  </si>
  <si>
    <t>Rose Shr. Rainbow Knock Out® PP17346</t>
  </si>
  <si>
    <t>Rose Shr. Sunny Knock Out® PP18562</t>
  </si>
  <si>
    <t>Rose Groundcover Blushing Drift® PP33507</t>
  </si>
  <si>
    <t>Rose Groundcover Coral Drift® PP19148</t>
  </si>
  <si>
    <t>Rose Groundcover Lemon Drift® PP20635</t>
  </si>
  <si>
    <t>Rose Groundcover Peach Drift® PP18542</t>
  </si>
  <si>
    <t>Rose Groundcover Pink Drift® PP18874</t>
  </si>
  <si>
    <t>Rose Groundcover Red Drift® PP17877</t>
  </si>
  <si>
    <t>Rose Groundcover Sweet Drift®  PP21612</t>
  </si>
  <si>
    <t>Rose Groundcover White Drift® PP28054</t>
  </si>
  <si>
    <t>Rose Tr. 24" Coral Knock Out® PP19803</t>
  </si>
  <si>
    <t>budding</t>
  </si>
  <si>
    <t>AZLEVHNCG05NSMED</t>
  </si>
  <si>
    <t>flushing</t>
  </si>
  <si>
    <t>Buxus Green Velvet</t>
  </si>
  <si>
    <t>Clethra alnif. Sugartina® Crystalina PP21561</t>
  </si>
  <si>
    <t>CLHANCYTG03NSMED</t>
  </si>
  <si>
    <t>Clethra alnif. Vanilla Spice®</t>
  </si>
  <si>
    <t>CLHANVNPG03NSMED</t>
  </si>
  <si>
    <t>Rhodo. P.J.M.</t>
  </si>
  <si>
    <t>Rhodo. Yaku Princess</t>
  </si>
  <si>
    <t xml:space="preserve">flushing </t>
  </si>
  <si>
    <t>Hosta Shadowland® Lone Star</t>
  </si>
  <si>
    <t>HSTXXSOAG02NSMED</t>
  </si>
  <si>
    <t>1/2 pot</t>
  </si>
  <si>
    <t xml:space="preserve">1/2 pot </t>
  </si>
  <si>
    <t xml:space="preserve">pot full </t>
  </si>
  <si>
    <t>pot full</t>
  </si>
  <si>
    <t>3/4 pot</t>
  </si>
  <si>
    <t xml:space="preserve">budding </t>
  </si>
  <si>
    <t>ENYAACMPG05NSMED</t>
  </si>
  <si>
    <t>bud/bloom</t>
  </si>
  <si>
    <t xml:space="preserve">3/4 pot </t>
  </si>
  <si>
    <t xml:space="preserve">3/4 pot, budding </t>
  </si>
  <si>
    <t>Leucanthemum Amazing Daisies® Spun Silk</t>
  </si>
  <si>
    <t xml:space="preserve">3/4 pot, bud/bloom </t>
  </si>
  <si>
    <t>pot full, budded</t>
  </si>
  <si>
    <t xml:space="preserve">pot full, bud/bloom </t>
  </si>
  <si>
    <t>budded</t>
  </si>
  <si>
    <t xml:space="preserve">pot full, budding </t>
  </si>
  <si>
    <t>Rose Shr. Oso Easy® Double Red PP26298</t>
  </si>
  <si>
    <t>peach, z4</t>
  </si>
  <si>
    <t>15", flushing</t>
  </si>
  <si>
    <t xml:space="preserve">12", flushing </t>
  </si>
  <si>
    <t>12-14", flushing</t>
  </si>
  <si>
    <t>15"+, flushing</t>
  </si>
  <si>
    <t>12-15", flushing</t>
  </si>
  <si>
    <t>10", flushing</t>
  </si>
  <si>
    <t>red-violet, z3</t>
  </si>
  <si>
    <t>purple, z3</t>
  </si>
  <si>
    <t>purple/red, z3</t>
  </si>
  <si>
    <t>deep pink, z4</t>
  </si>
  <si>
    <t>blush/white, z4</t>
  </si>
  <si>
    <t>apricot-peach, z5</t>
  </si>
  <si>
    <t>coral-pink, z4</t>
  </si>
  <si>
    <t>pink/yellow, z4</t>
  </si>
  <si>
    <t>bright pink, z4</t>
  </si>
  <si>
    <t>orange w/red center, z4</t>
  </si>
  <si>
    <t>apricot/orange, z5</t>
  </si>
  <si>
    <t>cherry red, z5</t>
  </si>
  <si>
    <t>coral pink/yellow, z4</t>
  </si>
  <si>
    <t>light yellow, z4</t>
  </si>
  <si>
    <t>bright-cream yellow, z4</t>
  </si>
  <si>
    <t>light pink, z4</t>
  </si>
  <si>
    <t>12-15"</t>
  </si>
  <si>
    <t>30-36"</t>
  </si>
  <si>
    <t>20-22"</t>
  </si>
  <si>
    <t>15-18"</t>
  </si>
  <si>
    <t>36"+</t>
  </si>
  <si>
    <t>20-24"</t>
  </si>
  <si>
    <t>48"+</t>
  </si>
  <si>
    <t>6-8"</t>
  </si>
  <si>
    <t>18-20"</t>
  </si>
  <si>
    <t>24-30"</t>
  </si>
  <si>
    <t>24-26"</t>
  </si>
  <si>
    <t>32-34"</t>
  </si>
  <si>
    <t>22-24"</t>
  </si>
  <si>
    <t>Rubus  Raspberry ShortCake® PP22141</t>
  </si>
  <si>
    <t>18"</t>
  </si>
  <si>
    <t>Azalea Ev. Poukhanense Compacta</t>
  </si>
  <si>
    <t>AZLEVPHCG03NSMED</t>
  </si>
  <si>
    <t>BXSXXGMNG03NSMED</t>
  </si>
  <si>
    <t>Caryopteris x cland. Beyond Midnight® PP27426</t>
  </si>
  <si>
    <t>Hydrangea macrop. Blushing Bride PP17169</t>
  </si>
  <si>
    <t>18-24"</t>
  </si>
  <si>
    <t>24"</t>
  </si>
  <si>
    <t>15"</t>
  </si>
  <si>
    <t>12-14"</t>
  </si>
  <si>
    <t>10-12"</t>
  </si>
  <si>
    <t>Physocarpus opul. First Edition® Lucky Devil® PP34243</t>
  </si>
  <si>
    <t>Leucanthemum Amazing Daisies® Daisy May</t>
  </si>
  <si>
    <t>Leucanthemum Amazing Daisies® Marshmallow</t>
  </si>
  <si>
    <t>3/4 pot, bud/bloom</t>
  </si>
  <si>
    <t>Festuca arundi. Perfect Edging PPAF</t>
  </si>
  <si>
    <t>FSTARDPFGG01NSMED</t>
  </si>
  <si>
    <t>BXSMCRFKGG01NSMED</t>
  </si>
  <si>
    <t>Buxus NewGen® Independence®</t>
  </si>
  <si>
    <t>BXSXXNGPG03NSMED</t>
  </si>
  <si>
    <t>16-18"</t>
  </si>
  <si>
    <t>18-22"</t>
  </si>
  <si>
    <t>passing bloom</t>
  </si>
  <si>
    <t>Weigela fl. Very Fine Wine®</t>
  </si>
  <si>
    <t>WGLFLVFWG03NSMED</t>
  </si>
  <si>
    <t xml:space="preserve">trellis full, budding </t>
  </si>
  <si>
    <t>3/4 pot, new crop</t>
  </si>
  <si>
    <t>Armeria Dreameria® Daydream</t>
  </si>
  <si>
    <t>ARMXXDDYG01NSMED</t>
  </si>
  <si>
    <t>Armeria Dreameria® Vivid Dreams</t>
  </si>
  <si>
    <t>ARMXXDVIG01NSMED</t>
  </si>
  <si>
    <t xml:space="preserve">pot full, budded </t>
  </si>
  <si>
    <t>Fragaria x Frisan Rosy Belle™</t>
  </si>
  <si>
    <t>FGAXXRYEG01NSMED</t>
  </si>
  <si>
    <t>AZLEVGFCG05NSMED</t>
  </si>
  <si>
    <t>Hydrangea macrop. Wee Bit Giddy® PP32317</t>
  </si>
  <si>
    <t>HYDMCWBDG03NSMED</t>
  </si>
  <si>
    <t>13-15"</t>
  </si>
  <si>
    <t>pot full, budding</t>
  </si>
  <si>
    <t>Strawberry, B&amp;B®</t>
  </si>
  <si>
    <t>8-10", flushing</t>
  </si>
  <si>
    <t>bloom to passing</t>
  </si>
  <si>
    <t>bloom</t>
  </si>
  <si>
    <t>BXSXXGVLG01NSMED</t>
  </si>
  <si>
    <t>15-18", flushing</t>
  </si>
  <si>
    <t>Buxus micro. kor. Sprinter</t>
  </si>
  <si>
    <t>12"+, flushing</t>
  </si>
  <si>
    <t>BXSMCRSRTG02NSMED</t>
  </si>
  <si>
    <t>12", flushing</t>
  </si>
  <si>
    <t>BXSXXNGFG02NSMED</t>
  </si>
  <si>
    <t>Diervilla sp. Kodiak® Red 2.0 PP35792</t>
  </si>
  <si>
    <t xml:space="preserve">15", new crop </t>
  </si>
  <si>
    <t>DRVSIKDRG03NSMED</t>
  </si>
  <si>
    <t>Forsythia Spring Fling® PP35518</t>
  </si>
  <si>
    <t>FRSXXSGIG03NSMED</t>
  </si>
  <si>
    <t>30-34"</t>
  </si>
  <si>
    <t>JNPCHSGRG03NSMED</t>
  </si>
  <si>
    <t>PHPCRRISKG03NSMED</t>
  </si>
  <si>
    <t>new growth</t>
  </si>
  <si>
    <t xml:space="preserve">trellis full, budded </t>
  </si>
  <si>
    <t xml:space="preserve">trellis full, bud/bloom </t>
  </si>
  <si>
    <t>Echin. x hybrida Sombrero® Lemon Yellow Improved</t>
  </si>
  <si>
    <t>ECHHBSLYG01NSMED</t>
  </si>
  <si>
    <t>Echin. x hybrida Sombrero® Rosada</t>
  </si>
  <si>
    <t>ECHHBSERG01NSMED</t>
  </si>
  <si>
    <t>pink,cream,z5</t>
  </si>
  <si>
    <t>pot full, bloom</t>
  </si>
  <si>
    <t xml:space="preserve">pot full, bud/bloom, berries </t>
  </si>
  <si>
    <t xml:space="preserve">bud/bloom </t>
  </si>
  <si>
    <t xml:space="preserve">pot full, berries </t>
  </si>
  <si>
    <t>Vitis labrusca Concord</t>
  </si>
  <si>
    <t>VTSLBSCOOG02NSMED</t>
  </si>
  <si>
    <t>Vitis labrusca Reliance</t>
  </si>
  <si>
    <t>Grape</t>
  </si>
  <si>
    <t>VTSLBSRLCG02NSMED</t>
  </si>
  <si>
    <t>BXSXXGMNG01NSMED</t>
  </si>
  <si>
    <t>BXSMCRSRTG03NSMED</t>
  </si>
  <si>
    <t>35", new crop</t>
  </si>
  <si>
    <t>Hydrangea pani. Limelight PP12874</t>
  </si>
  <si>
    <t>15-18", new crop</t>
  </si>
  <si>
    <t>HYDPNCLMHG03NSMED</t>
  </si>
  <si>
    <t>Hydrangea quercifolia Gatsby Gal® PP25106</t>
  </si>
  <si>
    <t>HYDQRGBGG03NSMED</t>
  </si>
  <si>
    <t>JNPHRPCYG02NSMED</t>
  </si>
  <si>
    <t>trellis full</t>
  </si>
  <si>
    <t>Achillea Firefly Red Pop PP36061</t>
  </si>
  <si>
    <t>ACHXXFYOG02NSMED</t>
  </si>
  <si>
    <t>ASBARNBVLG01NSMED</t>
  </si>
  <si>
    <t>ASBARNFNLG01NSMED</t>
  </si>
  <si>
    <t>Astilbe x rosea Peach Blossom</t>
  </si>
  <si>
    <t>ASBRSPBLG02NSMED</t>
  </si>
  <si>
    <t>3/4 pot, budded</t>
  </si>
  <si>
    <t>3/4 pot, budding</t>
  </si>
  <si>
    <t>Delosperma Granita® Raspberry</t>
  </si>
  <si>
    <t>DLMXXGARG01NSMED</t>
  </si>
  <si>
    <t>Delosperma Kaleidoscope™ Dancing Embers PPAF</t>
  </si>
  <si>
    <t>DLMXXKDMG01NSMED</t>
  </si>
  <si>
    <t>Delosperma Red Mountain® Flame</t>
  </si>
  <si>
    <t>DLMXXRMFG01NSMED</t>
  </si>
  <si>
    <t>Dicentra White Diamonds</t>
  </si>
  <si>
    <t>pot full, bud/bloom</t>
  </si>
  <si>
    <t>DCNXXWDDG01NSMED</t>
  </si>
  <si>
    <t>Echin. x hybrida Sombrero® Adobe Orange</t>
  </si>
  <si>
    <t>ECHHBSAOG01NSMED</t>
  </si>
  <si>
    <t>Echinacea purpurea Ruby Star</t>
  </si>
  <si>
    <t>ECHPRRYSG01NSMED</t>
  </si>
  <si>
    <t>Hosta Blue Angel</t>
  </si>
  <si>
    <t>HSTXXBANG02NSMED</t>
  </si>
  <si>
    <t>HSTXXFRNG02NSMED</t>
  </si>
  <si>
    <t>Hosta Guacamole</t>
  </si>
  <si>
    <t>HSTXXGUMG02NSMED</t>
  </si>
  <si>
    <t>Hosta Minuteman</t>
  </si>
  <si>
    <t>HSTXXMIMG02NSMED</t>
  </si>
  <si>
    <t>Lavandula La Diva Berry Rosy</t>
  </si>
  <si>
    <t>LVNXXLDOG01NSMED</t>
  </si>
  <si>
    <t>Liatris spicata Floristan White</t>
  </si>
  <si>
    <t>LTRSPTFSWG02NSMED</t>
  </si>
  <si>
    <t>Papaver orientalis Royal Wedding</t>
  </si>
  <si>
    <t>PPVORRYWG01NSMED</t>
  </si>
  <si>
    <t>Miscanthus sinensis Cabaret</t>
  </si>
  <si>
    <t>MSCSNCABG03NSMED</t>
  </si>
  <si>
    <t>25-28"</t>
  </si>
  <si>
    <t>20-23"</t>
  </si>
  <si>
    <t>Miscanthus sinensis Oktoberfest</t>
  </si>
  <si>
    <t>MSCSNOKTG03NSMED</t>
  </si>
  <si>
    <t>26-30"</t>
  </si>
  <si>
    <t>22-25"</t>
  </si>
  <si>
    <t>32-36"</t>
  </si>
  <si>
    <t>NEW</t>
  </si>
  <si>
    <t>Physocarpus opulifolius Ginger Wine® PP28695</t>
  </si>
  <si>
    <t>Symphoricarpos x doorenbosii Candy™ PP20931</t>
  </si>
  <si>
    <t>Philadelphus coronarius Illuminati Sparks™ PP34296</t>
  </si>
  <si>
    <t>Click Here for Current Crop Photos from Medford Nursery on our NEW Website!</t>
  </si>
  <si>
    <t>732726095502</t>
  </si>
  <si>
    <t>732726086807</t>
  </si>
  <si>
    <t>732726086814</t>
  </si>
  <si>
    <t>732726095137</t>
  </si>
  <si>
    <t>732726055988</t>
  </si>
  <si>
    <t xml:space="preserve">3/4 trellis </t>
  </si>
  <si>
    <t>732726095090</t>
  </si>
  <si>
    <t>732726068568</t>
  </si>
  <si>
    <t>732726000360</t>
  </si>
  <si>
    <t>732726026780</t>
  </si>
  <si>
    <t>732726000674</t>
  </si>
  <si>
    <t>732726000735</t>
  </si>
  <si>
    <t>732726001510</t>
  </si>
  <si>
    <t>732726044241</t>
  </si>
  <si>
    <t>732726001589</t>
  </si>
  <si>
    <t>732726000926</t>
  </si>
  <si>
    <t>732726046597</t>
  </si>
  <si>
    <t>732726001046</t>
  </si>
  <si>
    <t>732726074477</t>
  </si>
  <si>
    <t>732726001831</t>
  </si>
  <si>
    <t>732726001732</t>
  </si>
  <si>
    <t>732726002418</t>
  </si>
  <si>
    <t>AZLEVMTHG03NSMED</t>
  </si>
  <si>
    <t>732726045194</t>
  </si>
  <si>
    <t>22"</t>
  </si>
  <si>
    <t>732726059429</t>
  </si>
  <si>
    <t>732726044166</t>
  </si>
  <si>
    <t>732726002579</t>
  </si>
  <si>
    <t>732726002890</t>
  </si>
  <si>
    <t>732726002821</t>
  </si>
  <si>
    <t>732726002951</t>
  </si>
  <si>
    <t>732726044609</t>
  </si>
  <si>
    <t>732726003217</t>
  </si>
  <si>
    <t>732726038752</t>
  </si>
  <si>
    <t>Azalea Ex. Gibraltar</t>
  </si>
  <si>
    <t>732726003699</t>
  </si>
  <si>
    <t>AZLEXGRBG05NSMED</t>
  </si>
  <si>
    <t>732726038776</t>
  </si>
  <si>
    <t>732726046665</t>
  </si>
  <si>
    <t>732726106284</t>
  </si>
  <si>
    <t>732726084612</t>
  </si>
  <si>
    <t>732726004542</t>
  </si>
  <si>
    <t>732726103030</t>
  </si>
  <si>
    <t>732726104150</t>
  </si>
  <si>
    <t>732726103047</t>
  </si>
  <si>
    <t>732726099333</t>
  </si>
  <si>
    <t>732726099340</t>
  </si>
  <si>
    <t>732726083516</t>
  </si>
  <si>
    <t>732726004566</t>
  </si>
  <si>
    <t>732726004597</t>
  </si>
  <si>
    <t>Buddleia Pugster Blue® PP28794</t>
  </si>
  <si>
    <t>732726101500</t>
  </si>
  <si>
    <t>BDDXXPSBG03NSMED</t>
  </si>
  <si>
    <t>732726101470</t>
  </si>
  <si>
    <t>732726104235</t>
  </si>
  <si>
    <t>732726086135</t>
  </si>
  <si>
    <t>732726005129</t>
  </si>
  <si>
    <t>732726043091</t>
  </si>
  <si>
    <t>732726034297</t>
  </si>
  <si>
    <t>732726005204</t>
  </si>
  <si>
    <t>13-15", flushing</t>
  </si>
  <si>
    <t>732726043114</t>
  </si>
  <si>
    <t>BXSXXGVLG03NSMED</t>
  </si>
  <si>
    <t>732726005228</t>
  </si>
  <si>
    <t>732726059467</t>
  </si>
  <si>
    <t>732726052758</t>
  </si>
  <si>
    <t>732726036987</t>
  </si>
  <si>
    <t>732726078550</t>
  </si>
  <si>
    <t>732726075917</t>
  </si>
  <si>
    <t>732726047730</t>
  </si>
  <si>
    <t>732726037885</t>
  </si>
  <si>
    <t>732726089419</t>
  </si>
  <si>
    <t>732726091047</t>
  </si>
  <si>
    <t>732726091054</t>
  </si>
  <si>
    <t>732726038509</t>
  </si>
  <si>
    <t>18", flushing</t>
  </si>
  <si>
    <t>732726047747</t>
  </si>
  <si>
    <t>BXSXXWGMG03NSMED</t>
  </si>
  <si>
    <t>732726042711</t>
  </si>
  <si>
    <t>732726098916</t>
  </si>
  <si>
    <t>732726084117</t>
  </si>
  <si>
    <t>732726005334</t>
  </si>
  <si>
    <t>732726034082</t>
  </si>
  <si>
    <t>732726042728</t>
  </si>
  <si>
    <t>732726102873</t>
  </si>
  <si>
    <t>732726005419</t>
  </si>
  <si>
    <t>732726079014</t>
  </si>
  <si>
    <t>732726081451</t>
  </si>
  <si>
    <t>732726104723</t>
  </si>
  <si>
    <t>Cotinus coggygria Royal Purple</t>
  </si>
  <si>
    <t>732726087354</t>
  </si>
  <si>
    <t>CTSCGRPCG03NSMED</t>
  </si>
  <si>
    <t>732726038578</t>
  </si>
  <si>
    <t>732726049598</t>
  </si>
  <si>
    <t>732726079038</t>
  </si>
  <si>
    <t>732726103764</t>
  </si>
  <si>
    <t>Diervilla x Kodiak® Fresh® PP34138</t>
  </si>
  <si>
    <t>732726098978</t>
  </si>
  <si>
    <t>DRVEEXKDFG03NSMED</t>
  </si>
  <si>
    <t>732726098985</t>
  </si>
  <si>
    <t>732726038592</t>
  </si>
  <si>
    <t>732726039308</t>
  </si>
  <si>
    <t>732726045095</t>
  </si>
  <si>
    <t>732726103870</t>
  </si>
  <si>
    <t>732726099043</t>
  </si>
  <si>
    <t>HBSSYPLUG03NSMED</t>
  </si>
  <si>
    <t>Hibiscus syriacus Purple Pillar® PP25568</t>
  </si>
  <si>
    <t>732726086791</t>
  </si>
  <si>
    <t>HBSSYPPLG03NSMED</t>
  </si>
  <si>
    <t>Hibiscus syriacus Red Pillar® PP35332</t>
  </si>
  <si>
    <t>732726101173</t>
  </si>
  <si>
    <t>HBSSYREPG03NSMED</t>
  </si>
  <si>
    <t>Hibiscus syriacus White Pillar® PP28892</t>
  </si>
  <si>
    <t>732726089341</t>
  </si>
  <si>
    <t>HBSSYWTPG03NSMED</t>
  </si>
  <si>
    <t>732726079328</t>
  </si>
  <si>
    <t>732726095465</t>
  </si>
  <si>
    <t>732726084384</t>
  </si>
  <si>
    <t>HYDMCCHPG03NSMED</t>
  </si>
  <si>
    <t>732726065444</t>
  </si>
  <si>
    <t>732726062542</t>
  </si>
  <si>
    <t>Hydrangea macrop. Let's Dance Sky View® PP34327</t>
  </si>
  <si>
    <t>732726098756</t>
  </si>
  <si>
    <t>HYDMCLSYG03NSMED</t>
  </si>
  <si>
    <t>Hydrangea macrop. Pop Star™ PP33708</t>
  </si>
  <si>
    <t>732726098862</t>
  </si>
  <si>
    <t>HYDMCPOAG03NSMED</t>
  </si>
  <si>
    <t>Hydrangea macrop. Summer Crush®</t>
  </si>
  <si>
    <t>732726086753</t>
  </si>
  <si>
    <t>HYDMCSMCG03NSMED</t>
  </si>
  <si>
    <t>732726098763</t>
  </si>
  <si>
    <t>Hydrangea macrop. Wee Bit Innocent® PP35815</t>
  </si>
  <si>
    <t>732726104013</t>
  </si>
  <si>
    <t>HYDMCWBIG03NSMED</t>
  </si>
  <si>
    <t>Hydrangea pani. Fire Light®</t>
  </si>
  <si>
    <t>732726081512</t>
  </si>
  <si>
    <t>HYDPNCFGTG03NSMED</t>
  </si>
  <si>
    <t>732726044616</t>
  </si>
  <si>
    <t>Hydrangea pani. Limelight Prime® PP32511</t>
  </si>
  <si>
    <t>732726089655</t>
  </si>
  <si>
    <t>HYDPNCLMPG03NSMED</t>
  </si>
  <si>
    <t>Hydrangea pani. Little Lime® ('Jane') PP22330</t>
  </si>
  <si>
    <t>15", new crop</t>
  </si>
  <si>
    <t>732726067332</t>
  </si>
  <si>
    <t>HYDPNCLLMG03NSMED</t>
  </si>
  <si>
    <t>Hydrangea pani. Puffer Fish® PP35316</t>
  </si>
  <si>
    <t>732726098787</t>
  </si>
  <si>
    <t>HYDPNCPUFG03NSMED</t>
  </si>
  <si>
    <t>Hydrangea pani. Vanilla Strawberry™ PP20670</t>
  </si>
  <si>
    <t>732726067349</t>
  </si>
  <si>
    <t>HYDPNCVSTG03NSMED</t>
  </si>
  <si>
    <t>732726079052</t>
  </si>
  <si>
    <t>732726084636</t>
  </si>
  <si>
    <t>732726098749</t>
  </si>
  <si>
    <t>732726048065</t>
  </si>
  <si>
    <t>732726039339</t>
  </si>
  <si>
    <t>732726008021</t>
  </si>
  <si>
    <t>ILXCRTSTDG03NSMED</t>
  </si>
  <si>
    <t>Ilex verticillata Wildfire™</t>
  </si>
  <si>
    <t>732726099081</t>
  </si>
  <si>
    <t>ILXVRWDFG03NSMED</t>
  </si>
  <si>
    <t>732726042490</t>
  </si>
  <si>
    <t>732726038226</t>
  </si>
  <si>
    <t>Itea virginica ('Sprich') Little Henry®</t>
  </si>
  <si>
    <t>732726045217</t>
  </si>
  <si>
    <t>ITAVRGLTHG03NSMED</t>
  </si>
  <si>
    <t>732726027688</t>
  </si>
  <si>
    <t>732726027695</t>
  </si>
  <si>
    <t>Junip. chin. Hetzii Columnaris</t>
  </si>
  <si>
    <t xml:space="preserve">30", new crop </t>
  </si>
  <si>
    <t>732726038462</t>
  </si>
  <si>
    <t>JNPCHHCLG05NSMED</t>
  </si>
  <si>
    <t>732726043275</t>
  </si>
  <si>
    <t>732726009530</t>
  </si>
  <si>
    <t>732726043251</t>
  </si>
  <si>
    <t>732726038141</t>
  </si>
  <si>
    <t>732726041028</t>
  </si>
  <si>
    <t>732726009707</t>
  </si>
  <si>
    <t>732726027725</t>
  </si>
  <si>
    <t>732726043237</t>
  </si>
  <si>
    <t>732726027626</t>
  </si>
  <si>
    <t>732726010277</t>
  </si>
  <si>
    <t>732726028876</t>
  </si>
  <si>
    <t>732726010468</t>
  </si>
  <si>
    <t>Junip. horizontalis Bar Harbor</t>
  </si>
  <si>
    <t>732726010369</t>
  </si>
  <si>
    <t>JNPHRBHRG03NSMED</t>
  </si>
  <si>
    <t>732726010314</t>
  </si>
  <si>
    <t>JNPHRBHRG02NSMED</t>
  </si>
  <si>
    <t>732726027732</t>
  </si>
  <si>
    <t>732726010598</t>
  </si>
  <si>
    <t>732726010642</t>
  </si>
  <si>
    <t>732726010697</t>
  </si>
  <si>
    <t>732726011083</t>
  </si>
  <si>
    <t>732726103979</t>
  </si>
  <si>
    <t>Leucothoe axillaris</t>
  </si>
  <si>
    <t>732726045149</t>
  </si>
  <si>
    <t>LCTAXXXXG03NSMED</t>
  </si>
  <si>
    <t>732726013087</t>
  </si>
  <si>
    <t>732726038172</t>
  </si>
  <si>
    <t>Myrica pensylvanica</t>
  </si>
  <si>
    <t>732726013292</t>
  </si>
  <si>
    <t>MYRPNSXXXG03NSMED</t>
  </si>
  <si>
    <t>732726099135</t>
  </si>
  <si>
    <t>732726078604</t>
  </si>
  <si>
    <t>Phy. opul. First Editions® Little Devil® PP22634</t>
  </si>
  <si>
    <t>732726067363</t>
  </si>
  <si>
    <t>PHCOLLTDG03NSMED</t>
  </si>
  <si>
    <t>732726102286</t>
  </si>
  <si>
    <t>732726049727</t>
  </si>
  <si>
    <t>732726081758</t>
  </si>
  <si>
    <t>Physocarpus opulifolius Tiny Wine® PP26749</t>
  </si>
  <si>
    <t>732726072855</t>
  </si>
  <si>
    <t>PHCOLTNWG03NSMED</t>
  </si>
  <si>
    <t>Picea glauca Conica</t>
  </si>
  <si>
    <t>732726044623</t>
  </si>
  <si>
    <t>PCAGLCNCG03NSMED</t>
  </si>
  <si>
    <t>25-30"</t>
  </si>
  <si>
    <t>732726024908</t>
  </si>
  <si>
    <t>PCAGLCNCG05NSMED</t>
  </si>
  <si>
    <t>Pieris japonica Dorothy Wycoff</t>
  </si>
  <si>
    <t>30"</t>
  </si>
  <si>
    <t>732726046948</t>
  </si>
  <si>
    <t>PRIJPDRYG10NSMED</t>
  </si>
  <si>
    <t>732726038684</t>
  </si>
  <si>
    <t>PRIJPDRYG05NSMED</t>
  </si>
  <si>
    <t>18-20", new growth</t>
  </si>
  <si>
    <t>732726039032</t>
  </si>
  <si>
    <t>PRIJPDRYG03NSMED</t>
  </si>
  <si>
    <t>Pieris japonica Mountain Fire</t>
  </si>
  <si>
    <t>Pieris japonica yak. Cavatine</t>
  </si>
  <si>
    <t>12"</t>
  </si>
  <si>
    <t>732726072572</t>
  </si>
  <si>
    <t>PRIJPYCVTG02NSMED</t>
  </si>
  <si>
    <t>732726053199</t>
  </si>
  <si>
    <t>732726014923</t>
  </si>
  <si>
    <t>732726039070</t>
  </si>
  <si>
    <t>732726038189</t>
  </si>
  <si>
    <t>732726044074</t>
  </si>
  <si>
    <t>RHDCTENRG02NSMED</t>
  </si>
  <si>
    <t>732726047105</t>
  </si>
  <si>
    <t>732726039360</t>
  </si>
  <si>
    <t>732726038288</t>
  </si>
  <si>
    <t>732726015449</t>
  </si>
  <si>
    <t>732726015395</t>
  </si>
  <si>
    <t>RHDCTRSEG02NSMED</t>
  </si>
  <si>
    <t>732726039391</t>
  </si>
  <si>
    <t>732726039407</t>
  </si>
  <si>
    <t>732726038196</t>
  </si>
  <si>
    <t>732726038691</t>
  </si>
  <si>
    <t>732726027763</t>
  </si>
  <si>
    <t>732726041707</t>
  </si>
  <si>
    <t>732726016828</t>
  </si>
  <si>
    <t>732726016774</t>
  </si>
  <si>
    <t>Salix candida First Editions® Iceberg Alley®</t>
  </si>
  <si>
    <t>732726099159</t>
  </si>
  <si>
    <t>SLXCNDIBAG03NSMED</t>
  </si>
  <si>
    <t>732726029392</t>
  </si>
  <si>
    <t>732726022461</t>
  </si>
  <si>
    <t>732726033900</t>
  </si>
  <si>
    <t>Spiraea x bum. Magic Carpet PP9363</t>
  </si>
  <si>
    <t>732726029408</t>
  </si>
  <si>
    <t>SPABMMGRG03NSMED</t>
  </si>
  <si>
    <t>732726099166</t>
  </si>
  <si>
    <t>732726074835</t>
  </si>
  <si>
    <t>Thuja occidentalis Cheer Drops® PP33286</t>
  </si>
  <si>
    <t>732726110342</t>
  </si>
  <si>
    <t>THJOCCERG03NSMED</t>
  </si>
  <si>
    <t>732726078635</t>
  </si>
  <si>
    <t>732726053052</t>
  </si>
  <si>
    <t>732726079120</t>
  </si>
  <si>
    <t>732726042742</t>
  </si>
  <si>
    <t>22-22"</t>
  </si>
  <si>
    <t>732726040120</t>
  </si>
  <si>
    <t>732726098817</t>
  </si>
  <si>
    <t>732726047549</t>
  </si>
  <si>
    <t>Viburnum carlesii Spice Baby™ PP25872</t>
  </si>
  <si>
    <t>732726087231</t>
  </si>
  <si>
    <t>VBRCRSSBYG03NSMED</t>
  </si>
  <si>
    <t>732726098831</t>
  </si>
  <si>
    <t>732726072886</t>
  </si>
  <si>
    <t>18", new crop bud/bloom</t>
  </si>
  <si>
    <t>732726095045</t>
  </si>
  <si>
    <t>732726023017</t>
  </si>
  <si>
    <t>732726098855</t>
  </si>
  <si>
    <t>732726048751</t>
  </si>
  <si>
    <t>732726048812</t>
  </si>
  <si>
    <t>732726088399</t>
  </si>
  <si>
    <t>732726086531</t>
  </si>
  <si>
    <t>732726068308</t>
  </si>
  <si>
    <t>732726068315</t>
  </si>
  <si>
    <t>732726038530</t>
  </si>
  <si>
    <t>732726038547</t>
  </si>
  <si>
    <t>732726103696</t>
  </si>
  <si>
    <t>732726098664</t>
  </si>
  <si>
    <t>732726103566</t>
  </si>
  <si>
    <t>732726095939</t>
  </si>
  <si>
    <t>732726095960</t>
  </si>
  <si>
    <t>732726086067</t>
  </si>
  <si>
    <t>3/4 pot, bloom to passing</t>
  </si>
  <si>
    <t>732726105768</t>
  </si>
  <si>
    <t>732726102996</t>
  </si>
  <si>
    <t>732726095984</t>
  </si>
  <si>
    <t>732726048720</t>
  </si>
  <si>
    <t>732726051645</t>
  </si>
  <si>
    <t>732726101371</t>
  </si>
  <si>
    <t>732726105362</t>
  </si>
  <si>
    <t>732726051591</t>
  </si>
  <si>
    <t>732726026711</t>
  </si>
  <si>
    <t>732726051614</t>
  </si>
  <si>
    <t>732726095755</t>
  </si>
  <si>
    <t>732726026629</t>
  </si>
  <si>
    <t>732726094802</t>
  </si>
  <si>
    <t>732726083721</t>
  </si>
  <si>
    <t>732726089952</t>
  </si>
  <si>
    <t>732726083745</t>
  </si>
  <si>
    <t>732726072596</t>
  </si>
  <si>
    <t>732726097957</t>
  </si>
  <si>
    <t>732726103627</t>
  </si>
  <si>
    <t>732726092600</t>
  </si>
  <si>
    <t>Delph. grandiflorum Magic Fountains Mix</t>
  </si>
  <si>
    <t>732726006072</t>
  </si>
  <si>
    <t>DLPGRMMGMG02NSMED</t>
  </si>
  <si>
    <t>732726105294</t>
  </si>
  <si>
    <t>732726080775</t>
  </si>
  <si>
    <t>732726080799</t>
  </si>
  <si>
    <t>732726092945</t>
  </si>
  <si>
    <t>732726049109</t>
  </si>
  <si>
    <t>Helleborus Frostkiss® Moon Dance</t>
  </si>
  <si>
    <t>732726090491</t>
  </si>
  <si>
    <t>HLBXXFMNG01NSMED</t>
  </si>
  <si>
    <t>Helleborus Ivory Prince PP16199</t>
  </si>
  <si>
    <t>pot full, new crop</t>
  </si>
  <si>
    <t>732726082793</t>
  </si>
  <si>
    <t>HLBXXIYPG01NSMED</t>
  </si>
  <si>
    <t>732726033962</t>
  </si>
  <si>
    <t>732726035157</t>
  </si>
  <si>
    <t>732726049147</t>
  </si>
  <si>
    <t>732726087989</t>
  </si>
  <si>
    <t>732726090521</t>
  </si>
  <si>
    <t>732726080935</t>
  </si>
  <si>
    <t>732726084735</t>
  </si>
  <si>
    <t>732726084728</t>
  </si>
  <si>
    <t>732726038127</t>
  </si>
  <si>
    <t>732726007086</t>
  </si>
  <si>
    <t>732726086272</t>
  </si>
  <si>
    <t>Heuchera Caramel</t>
  </si>
  <si>
    <t>732726063471</t>
  </si>
  <si>
    <t>HCHXXCARG02NSMED</t>
  </si>
  <si>
    <t>732726096035</t>
  </si>
  <si>
    <t>732726106673</t>
  </si>
  <si>
    <t>732726067288</t>
  </si>
  <si>
    <t>732726065727</t>
  </si>
  <si>
    <t>732726087927</t>
  </si>
  <si>
    <t>732726006959</t>
  </si>
  <si>
    <t>732726073968</t>
  </si>
  <si>
    <t>732726106314</t>
  </si>
  <si>
    <t>732726081321</t>
  </si>
  <si>
    <t>732726096066</t>
  </si>
  <si>
    <t>732726093164</t>
  </si>
  <si>
    <t>732726089884</t>
  </si>
  <si>
    <t>732726106529</t>
  </si>
  <si>
    <t>732726098237</t>
  </si>
  <si>
    <t>732726093195</t>
  </si>
  <si>
    <t>732726101029</t>
  </si>
  <si>
    <t>732726065796</t>
  </si>
  <si>
    <t>732726065789</t>
  </si>
  <si>
    <t>732726098244</t>
  </si>
  <si>
    <t>732726080942</t>
  </si>
  <si>
    <t>732726007109</t>
  </si>
  <si>
    <t>732726078901</t>
  </si>
  <si>
    <t>732726007093</t>
  </si>
  <si>
    <t>732726051690</t>
  </si>
  <si>
    <t>732726007147</t>
  </si>
  <si>
    <t>732726051737</t>
  </si>
  <si>
    <t>732726051768</t>
  </si>
  <si>
    <t>732726007154</t>
  </si>
  <si>
    <t>732726078925</t>
  </si>
  <si>
    <t>732726065819</t>
  </si>
  <si>
    <t>732726093263</t>
  </si>
  <si>
    <t>732726098251</t>
  </si>
  <si>
    <t>732726007178</t>
  </si>
  <si>
    <t>732726051805</t>
  </si>
  <si>
    <t>732726093348</t>
  </si>
  <si>
    <t>732726093362</t>
  </si>
  <si>
    <t>732726101067</t>
  </si>
  <si>
    <t>732726082021</t>
  </si>
  <si>
    <t>732726086661</t>
  </si>
  <si>
    <t>732726101074</t>
  </si>
  <si>
    <t>732726082243</t>
  </si>
  <si>
    <t>732726093386</t>
  </si>
  <si>
    <t>732726093393</t>
  </si>
  <si>
    <t>732726090316</t>
  </si>
  <si>
    <t>732726105553</t>
  </si>
  <si>
    <t>732726093409</t>
  </si>
  <si>
    <t>732726093416</t>
  </si>
  <si>
    <t>732726101081</t>
  </si>
  <si>
    <t>732726093423</t>
  </si>
  <si>
    <t>732726095724</t>
  </si>
  <si>
    <t>732726090064</t>
  </si>
  <si>
    <t>732726007116</t>
  </si>
  <si>
    <t>732726051836</t>
  </si>
  <si>
    <t>732726098275</t>
  </si>
  <si>
    <t>732726047204</t>
  </si>
  <si>
    <t>732726047174</t>
  </si>
  <si>
    <t>732726095816</t>
  </si>
  <si>
    <t>732726095823</t>
  </si>
  <si>
    <t>732726095830</t>
  </si>
  <si>
    <t>732726093522</t>
  </si>
  <si>
    <t>732726101104</t>
  </si>
  <si>
    <t>732726088924</t>
  </si>
  <si>
    <t>732726107748</t>
  </si>
  <si>
    <t>732726102163</t>
  </si>
  <si>
    <t>732726091382</t>
  </si>
  <si>
    <t>732726093560</t>
  </si>
  <si>
    <t>732726093577</t>
  </si>
  <si>
    <t>732726077843</t>
  </si>
  <si>
    <t>732726095298</t>
  </si>
  <si>
    <t>732726063495</t>
  </si>
  <si>
    <t>732726095328</t>
  </si>
  <si>
    <t>732726084520</t>
  </si>
  <si>
    <t>732726044203</t>
  </si>
  <si>
    <t>Liatris spicata Kobold Original</t>
  </si>
  <si>
    <t>732726027459</t>
  </si>
  <si>
    <t>LTRSPTKBLG02NSMED</t>
  </si>
  <si>
    <t>732726012974</t>
  </si>
  <si>
    <t>732726065215</t>
  </si>
  <si>
    <t>732726098404</t>
  </si>
  <si>
    <t>732726098411</t>
  </si>
  <si>
    <t>732726088986</t>
  </si>
  <si>
    <t>732726078932</t>
  </si>
  <si>
    <t>732726100596</t>
  </si>
  <si>
    <t>732726088023</t>
  </si>
  <si>
    <t>732726093751</t>
  </si>
  <si>
    <t>732726096110</t>
  </si>
  <si>
    <t>732726093690</t>
  </si>
  <si>
    <t>732726098428</t>
  </si>
  <si>
    <t>732726096127</t>
  </si>
  <si>
    <t>732726100725</t>
  </si>
  <si>
    <t>732726049291</t>
  </si>
  <si>
    <t>PRKATLXXXG01NSMED</t>
  </si>
  <si>
    <t>Phlox Opening Act Pink A Dot</t>
  </si>
  <si>
    <t>732726093898</t>
  </si>
  <si>
    <t>PHXXXOPDG02NSMED</t>
  </si>
  <si>
    <t>732726083899</t>
  </si>
  <si>
    <t>732726093843</t>
  </si>
  <si>
    <t>732726076891</t>
  </si>
  <si>
    <t>732726079342</t>
  </si>
  <si>
    <t>732726103399</t>
  </si>
  <si>
    <t>732726103405</t>
  </si>
  <si>
    <t>Polemonium Heaven Scent</t>
  </si>
  <si>
    <t>732726091238</t>
  </si>
  <si>
    <t>PMMXXHSCG02NSMED</t>
  </si>
  <si>
    <t>732726091368</t>
  </si>
  <si>
    <t>732726014763</t>
  </si>
  <si>
    <t>732726035706</t>
  </si>
  <si>
    <t>Salvia nemorosa Blue Hill</t>
  </si>
  <si>
    <t>732726022317</t>
  </si>
  <si>
    <t>SLVNMBLHG02NSMED</t>
  </si>
  <si>
    <t>732726095366</t>
  </si>
  <si>
    <t>732726057500</t>
  </si>
  <si>
    <t>Sedum Frosted Fire</t>
  </si>
  <si>
    <t>732726082168</t>
  </si>
  <si>
    <t>SDMXXFTFG01NSMED</t>
  </si>
  <si>
    <t>732726088047</t>
  </si>
  <si>
    <t>732726098572</t>
  </si>
  <si>
    <t>Sedum Rock 'N Round® Popstar</t>
  </si>
  <si>
    <t>732726087118</t>
  </si>
  <si>
    <t>SDMXXRGPG01NSMED</t>
  </si>
  <si>
    <t>Sedum Rock 'N Round® Pure Joy</t>
  </si>
  <si>
    <t>732726089273</t>
  </si>
  <si>
    <t>SDMXXRPJG01NSMED</t>
  </si>
  <si>
    <t>732726106208</t>
  </si>
  <si>
    <t>SDMSPBAFRG02NSMED</t>
  </si>
  <si>
    <t>732726076952</t>
  </si>
  <si>
    <t>732726022263</t>
  </si>
  <si>
    <t>Sedum Sunsparkler® Firecracker</t>
  </si>
  <si>
    <t>732726079847</t>
  </si>
  <si>
    <t>SDMXXSSFG01NSMED</t>
  </si>
  <si>
    <t>732726073944</t>
  </si>
  <si>
    <t>732726106499</t>
  </si>
  <si>
    <t>732726106505</t>
  </si>
  <si>
    <t>732726038745</t>
  </si>
  <si>
    <t>732726035195</t>
  </si>
  <si>
    <t>732726063716</t>
  </si>
  <si>
    <t>732726063723</t>
  </si>
  <si>
    <t>732726094246</t>
  </si>
  <si>
    <t>732726088665</t>
  </si>
  <si>
    <t>732726072695</t>
  </si>
  <si>
    <t>732726087071</t>
  </si>
  <si>
    <t>732726087088</t>
  </si>
  <si>
    <t>732726092457</t>
  </si>
  <si>
    <t>Carex flacca Blue Zinger</t>
  </si>
  <si>
    <t>732726088757</t>
  </si>
  <si>
    <t>CRXFLCBZNG01NSMED</t>
  </si>
  <si>
    <t>732726005723</t>
  </si>
  <si>
    <t>732726080768</t>
  </si>
  <si>
    <t>732726110380</t>
  </si>
  <si>
    <t>16-19"</t>
  </si>
  <si>
    <t>732726044210</t>
  </si>
  <si>
    <t>732726050433</t>
  </si>
  <si>
    <t>732726049215</t>
  </si>
  <si>
    <t>732726027541</t>
  </si>
  <si>
    <t>33-36"</t>
  </si>
  <si>
    <t>732726105584</t>
  </si>
  <si>
    <t>732726052062</t>
  </si>
  <si>
    <t>732726041677</t>
  </si>
  <si>
    <t>732726013186</t>
  </si>
  <si>
    <t>732726100831</t>
  </si>
  <si>
    <t>732726093683</t>
  </si>
  <si>
    <t>732726105713</t>
  </si>
  <si>
    <t>732726081338</t>
  </si>
  <si>
    <t>732726037120</t>
  </si>
  <si>
    <t>732726035164</t>
  </si>
  <si>
    <t>732726049239</t>
  </si>
  <si>
    <t>31-34"</t>
  </si>
  <si>
    <t>732726013216</t>
  </si>
  <si>
    <t>732726027558</t>
  </si>
  <si>
    <t>732726093805</t>
  </si>
  <si>
    <t>732726032736</t>
  </si>
  <si>
    <t>732726032750</t>
  </si>
  <si>
    <t>732726104426</t>
  </si>
  <si>
    <t>732726049864</t>
  </si>
  <si>
    <t>732726085602</t>
  </si>
  <si>
    <t>732726090941</t>
  </si>
  <si>
    <t>732726079373</t>
  </si>
  <si>
    <t>Rose Shr. Bonica®</t>
  </si>
  <si>
    <t>732726032804</t>
  </si>
  <si>
    <t>RSESHBNCG03R01MED</t>
  </si>
  <si>
    <t>732726100626</t>
  </si>
  <si>
    <t>732726100060</t>
  </si>
  <si>
    <t>732726100053</t>
  </si>
  <si>
    <t>732726101623</t>
  </si>
  <si>
    <t>732726105263</t>
  </si>
  <si>
    <t>732726104433</t>
  </si>
  <si>
    <t>732726104440</t>
  </si>
  <si>
    <t>732726080294</t>
  </si>
  <si>
    <t>732726080300</t>
  </si>
  <si>
    <t>732726101845</t>
  </si>
  <si>
    <t>732726033054</t>
  </si>
  <si>
    <t>732726077249</t>
  </si>
  <si>
    <t>Rose Shr. Oso Easy® Double Pink PP30912</t>
  </si>
  <si>
    <t>732726084353</t>
  </si>
  <si>
    <t>RSESHODPG03R01MED</t>
  </si>
  <si>
    <t>732726084377</t>
  </si>
  <si>
    <t>732726085077</t>
  </si>
  <si>
    <t>732726085060</t>
  </si>
  <si>
    <t>732726096271</t>
  </si>
  <si>
    <t>732726086258</t>
  </si>
  <si>
    <t>732726101883</t>
  </si>
  <si>
    <t>732726091771</t>
  </si>
  <si>
    <t>732726101890</t>
  </si>
  <si>
    <t>732726091788</t>
  </si>
  <si>
    <t>732726101937</t>
  </si>
  <si>
    <t>732726068179</t>
  </si>
  <si>
    <t>732726107106</t>
  </si>
  <si>
    <t>732726101906</t>
  </si>
  <si>
    <t>732726101913</t>
  </si>
  <si>
    <t>732726107120</t>
  </si>
  <si>
    <t>732726101920</t>
  </si>
  <si>
    <t>732726107137</t>
  </si>
  <si>
    <t>732726041998</t>
  </si>
  <si>
    <t>732726057340</t>
  </si>
  <si>
    <t>732726101807</t>
  </si>
  <si>
    <t>732726032897</t>
  </si>
  <si>
    <t>732726082502</t>
  </si>
  <si>
    <t>732726091023</t>
  </si>
  <si>
    <t>732726060661</t>
  </si>
  <si>
    <t>732726044913</t>
  </si>
  <si>
    <t>732726054042</t>
  </si>
  <si>
    <t>732726060678</t>
  </si>
  <si>
    <t>732726096387</t>
  </si>
  <si>
    <t>732726099944</t>
  </si>
  <si>
    <t>732726058361</t>
  </si>
  <si>
    <t>732726096394</t>
  </si>
  <si>
    <t>732726058378</t>
  </si>
  <si>
    <t>732726058385</t>
  </si>
  <si>
    <t>732726060531</t>
  </si>
  <si>
    <t>732726063853</t>
  </si>
  <si>
    <t>732726077126</t>
  </si>
  <si>
    <t>732726085787</t>
  </si>
  <si>
    <t>732726097308</t>
  </si>
  <si>
    <t>732726106925</t>
  </si>
  <si>
    <t>Berb. th. Sunjoy Todo® PP29504</t>
  </si>
  <si>
    <t>13-15", new crop</t>
  </si>
  <si>
    <t>BRBTHSJYG03NSMED</t>
  </si>
  <si>
    <t>Syringa Bloomerang® Ballet PP35934</t>
  </si>
  <si>
    <t>SYRXXBMTG03NSMED</t>
  </si>
  <si>
    <t>Current Availability for the Week of May 17, 2026</t>
  </si>
  <si>
    <t>Fragaria x ananassa Tristan</t>
  </si>
  <si>
    <t>Strawberry</t>
  </si>
  <si>
    <t xml:space="preserve">3/4 pot, bud/bloom, berries </t>
  </si>
  <si>
    <t>732726095526</t>
  </si>
  <si>
    <t>FGAANATSAG01NSMED</t>
  </si>
  <si>
    <t>Abelia mosanensis Tres Amigos® PP33457</t>
  </si>
  <si>
    <t>732726098879</t>
  </si>
  <si>
    <t>ABEMSNTAGG03NSMED</t>
  </si>
  <si>
    <t>Aronia melan. Low Scape Mound® PP28789</t>
  </si>
  <si>
    <t>732726086760</t>
  </si>
  <si>
    <t>AONMLNLSMG03NSMED</t>
  </si>
  <si>
    <t>732726000780</t>
  </si>
  <si>
    <t>AZLEVDVWG05NSMED</t>
  </si>
  <si>
    <t>18"+</t>
  </si>
  <si>
    <t>732726001787</t>
  </si>
  <si>
    <t>AZLEVHNCG03NSMED</t>
  </si>
  <si>
    <t>732726098893</t>
  </si>
  <si>
    <t>732726089426</t>
  </si>
  <si>
    <t>BXSXXNGPG02NSMED</t>
  </si>
  <si>
    <t>732726038523</t>
  </si>
  <si>
    <t>CHMPSFAGG03NSMED</t>
  </si>
  <si>
    <t>Cornus stolonifera Arctic Fire® Yellow PP32351</t>
  </si>
  <si>
    <t>Euon. fort. White Album® PP23961</t>
  </si>
  <si>
    <t>732726077010</t>
  </si>
  <si>
    <t>ENYFTWHAG02NSMED</t>
  </si>
  <si>
    <t>Hibiscus syriacus Sugar Tip® PP20579</t>
  </si>
  <si>
    <t>732726060746</t>
  </si>
  <si>
    <t>HBSSYSGTG03NSMED</t>
  </si>
  <si>
    <t>Hydrangea pani. Quick Fire Fab® PP32513</t>
  </si>
  <si>
    <t>732726089648</t>
  </si>
  <si>
    <t>HYDPNCQFFG03NSMED</t>
  </si>
  <si>
    <t>Hydrangea pani. Strawberry Sundae®</t>
  </si>
  <si>
    <t>732726078581</t>
  </si>
  <si>
    <t>HYDPNCSBNG03NSMED</t>
  </si>
  <si>
    <t>Ilex crenata Compacta</t>
  </si>
  <si>
    <t>732726042544</t>
  </si>
  <si>
    <t>ILXCRTCMPG03NSMED</t>
  </si>
  <si>
    <t>Ilex verticillata Raritan Chief</t>
  </si>
  <si>
    <t>tip pruned</t>
  </si>
  <si>
    <t>732726033399</t>
  </si>
  <si>
    <t>ILXVRRRTG03NSMED</t>
  </si>
  <si>
    <t>15", budded</t>
  </si>
  <si>
    <t>18-20", budded</t>
  </si>
  <si>
    <t>passing bloom, tip pruned</t>
  </si>
  <si>
    <t>Physocarpus opul. Summer Wine® Black</t>
  </si>
  <si>
    <t>732726094963</t>
  </si>
  <si>
    <t>PHCOLWBAG03NSMED</t>
  </si>
  <si>
    <t>732726039056</t>
  </si>
  <si>
    <t>PRIJPMFRG03NSMED</t>
  </si>
  <si>
    <t>732726059788</t>
  </si>
  <si>
    <t>RHDCTALMG10NSMED</t>
  </si>
  <si>
    <t>Rhodo. cat. Chionoides</t>
  </si>
  <si>
    <t>24"+</t>
  </si>
  <si>
    <t>732726045163</t>
  </si>
  <si>
    <t>RHDCTCHDG05NSMED</t>
  </si>
  <si>
    <t>24"+, bloom</t>
  </si>
  <si>
    <t>732726081628</t>
  </si>
  <si>
    <t>SPAJPDPDG03NSMED</t>
  </si>
  <si>
    <t>732726106437</t>
  </si>
  <si>
    <t>SPAJPPORG03NSMED</t>
  </si>
  <si>
    <t>Syringa Baby Kim® PP32969</t>
  </si>
  <si>
    <t>732726099654</t>
  </si>
  <si>
    <t>SYRXXKIMG02NSMED</t>
  </si>
  <si>
    <t>732726104044</t>
  </si>
  <si>
    <t>Thuja occ. Bobazam Mr. Bowling Ball®</t>
  </si>
  <si>
    <t>732726059306</t>
  </si>
  <si>
    <t>THJOCMBBG02NSMED</t>
  </si>
  <si>
    <t>Thuja occidentalis Little Giant</t>
  </si>
  <si>
    <t>732726106192</t>
  </si>
  <si>
    <t>THJOCLTGG03NSMED</t>
  </si>
  <si>
    <t>Viburnum dent. ('Christom') Blue Muffin®</t>
  </si>
  <si>
    <t>new crop, budded</t>
  </si>
  <si>
    <t>732726052000</t>
  </si>
  <si>
    <t>VBRDNTBMFG05NSMED</t>
  </si>
  <si>
    <t>Clematis Corinne</t>
  </si>
  <si>
    <t xml:space="preserve">3/4 pot, bud/bloom, new crop </t>
  </si>
  <si>
    <t>732726105287</t>
  </si>
  <si>
    <t>CMAXXCRNG02NSMED</t>
  </si>
  <si>
    <t>Clematis Happy Jack® Purple</t>
  </si>
  <si>
    <t>trellis full, budded, new crop</t>
  </si>
  <si>
    <t>732726088443</t>
  </si>
  <si>
    <t>CMAXXHJPG02NSMED</t>
  </si>
  <si>
    <t>trellis full, bud/bloom</t>
  </si>
  <si>
    <t>Clematis Miss Bateman</t>
  </si>
  <si>
    <t>trellis full, budding, new crop</t>
  </si>
  <si>
    <t>732726027282</t>
  </si>
  <si>
    <t>CMAXXMSMG02NSMED</t>
  </si>
  <si>
    <t>Clematis Viva Polonia</t>
  </si>
  <si>
    <t>1/2 trellis, bud/bloom, new crop</t>
  </si>
  <si>
    <t>732726088467</t>
  </si>
  <si>
    <t>CMAXXVPLG02NSMED</t>
  </si>
  <si>
    <t>trellis full, budded</t>
  </si>
  <si>
    <t>Clematis x Daniel Deronda</t>
  </si>
  <si>
    <t>3/4 trellis, bud/bloom, new crop</t>
  </si>
  <si>
    <t>732726110533</t>
  </si>
  <si>
    <t>CMAXXDADG02NSMED</t>
  </si>
  <si>
    <t>Allium Bobblehead</t>
  </si>
  <si>
    <t>732726105270</t>
  </si>
  <si>
    <t>AIMXXBBAG01NSMED</t>
  </si>
  <si>
    <t>Allium Bubble Bath</t>
  </si>
  <si>
    <t>732726100893</t>
  </si>
  <si>
    <t>AIMXXBATG01NSMED</t>
  </si>
  <si>
    <t>Allium Lavender Bubbles</t>
  </si>
  <si>
    <t>732726094727</t>
  </si>
  <si>
    <t>AIMXXLVBG01NSMED</t>
  </si>
  <si>
    <t>Allium Millenium</t>
  </si>
  <si>
    <t>732726080560</t>
  </si>
  <si>
    <t>AIMXXMILG01NSMED</t>
  </si>
  <si>
    <t>Allium Serendipity</t>
  </si>
  <si>
    <t>732726088382</t>
  </si>
  <si>
    <t>AIMXXSNDG01NSMED</t>
  </si>
  <si>
    <t>732726084698</t>
  </si>
  <si>
    <t>BAPXXDDBG02NSMED</t>
  </si>
  <si>
    <t>Bergenia Dragonfly™ Pink</t>
  </si>
  <si>
    <t>732726107298</t>
  </si>
  <si>
    <t>BRGXXDFPG01NSMED</t>
  </si>
  <si>
    <t>Chelone obliqua Tiny Tortuga™ PP25350</t>
  </si>
  <si>
    <t>732726094734</t>
  </si>
  <si>
    <t>CHEOBLTYTG01NSMED</t>
  </si>
  <si>
    <t>Echin. Kismet® Red PP29743</t>
  </si>
  <si>
    <t>732726108028</t>
  </si>
  <si>
    <t>ECHXXKSRG01NSMED</t>
  </si>
  <si>
    <t>Echin. purpurea Guatemala™ Gold</t>
  </si>
  <si>
    <t>732726107960</t>
  </si>
  <si>
    <t>ECHPRGUGG01NSMED</t>
  </si>
  <si>
    <t>Echinacea purpurea Magnus</t>
  </si>
  <si>
    <t>732726035577</t>
  </si>
  <si>
    <t>ECHPRMGNG01NSMED</t>
  </si>
  <si>
    <t>Euphorbia Tasmanian Tiger</t>
  </si>
  <si>
    <t>732726103184</t>
  </si>
  <si>
    <t>EPHXXTMGG01NSMED</t>
  </si>
  <si>
    <t>Hemer. Rainbow Rhythm® Ruby Spider</t>
  </si>
  <si>
    <t>732726082250</t>
  </si>
  <si>
    <t>HMRXXRYPG02NSMED</t>
  </si>
  <si>
    <t>Heuchera americana Plum Pudding</t>
  </si>
  <si>
    <t>732726078888</t>
  </si>
  <si>
    <t>HCHAEPMPG01NSMED</t>
  </si>
  <si>
    <t>732726104204</t>
  </si>
  <si>
    <t>HSTXXGGSG02NSMED</t>
  </si>
  <si>
    <t>732726079045</t>
  </si>
  <si>
    <t>HSTTARHCYG01NSMED</t>
  </si>
  <si>
    <t>Kniphofia Lady Luck</t>
  </si>
  <si>
    <t>732726101111</t>
  </si>
  <si>
    <t>KPHXXLYCG02NSMED</t>
  </si>
  <si>
    <t>Lavandula angus. Sweet Romance®</t>
  </si>
  <si>
    <t>732726083448</t>
  </si>
  <si>
    <t>LVNAGSOMG01NSMED</t>
  </si>
  <si>
    <t>Ligularia Big Green Tractor PP35810</t>
  </si>
  <si>
    <t>732726104648</t>
  </si>
  <si>
    <t>LGLXXBGTG02NSMED</t>
  </si>
  <si>
    <t>Monarda didyma Sugar Buzz® Cherry Pops</t>
  </si>
  <si>
    <t>732726089891</t>
  </si>
  <si>
    <t>MNRDYSCYG01NSMED</t>
  </si>
  <si>
    <t>Nepeta Picture Purrfect</t>
  </si>
  <si>
    <t>732726096141</t>
  </si>
  <si>
    <t>NEPXXPFTG01NSMED</t>
  </si>
  <si>
    <t>Nepeta x faassenii Cat's Meow</t>
  </si>
  <si>
    <t>732726081079</t>
  </si>
  <si>
    <t>NEPFAACTMG01NSMED</t>
  </si>
  <si>
    <t>732726038721</t>
  </si>
  <si>
    <t>SLVNMBLHG01NSMED</t>
  </si>
  <si>
    <t>Sedum Rock 'N Grow® Back in Black</t>
  </si>
  <si>
    <t>732726096400</t>
  </si>
  <si>
    <t>SDMXXRBIG01NSMED</t>
  </si>
  <si>
    <t>Sedum Rock 'N Grow® Coraljade</t>
  </si>
  <si>
    <t>732726096417</t>
  </si>
  <si>
    <t>SDMXXRCJG01NSMED</t>
  </si>
  <si>
    <t>732726103702</t>
  </si>
  <si>
    <t>SDMXXRMVG01NSMED</t>
  </si>
  <si>
    <t>Sedum Rock 'N Low® Yellow Brick Road</t>
  </si>
  <si>
    <t>732726090286</t>
  </si>
  <si>
    <t>SDMXXRWYG01NSMED</t>
  </si>
  <si>
    <t>Sedum Sunsparkler® Dazzleberry</t>
  </si>
  <si>
    <t>732726073937</t>
  </si>
  <si>
    <t>SDMXXDZZG01NSMED</t>
  </si>
  <si>
    <t>Sedum What a Doozie PP31789</t>
  </si>
  <si>
    <t>732726103504</t>
  </si>
  <si>
    <t>SDMXXDOZG01NSMED</t>
  </si>
  <si>
    <t>Sempervivum Black</t>
  </si>
  <si>
    <t>732726094161</t>
  </si>
  <si>
    <t>SPVXXBCKG01NSMED</t>
  </si>
  <si>
    <t>Sempervivum Pacific Blue Ice</t>
  </si>
  <si>
    <t>732726083653</t>
  </si>
  <si>
    <t>SPVXXPFBG01NSMED</t>
  </si>
  <si>
    <t>Sempervivum Purple Beauty</t>
  </si>
  <si>
    <t>732726094178</t>
  </si>
  <si>
    <t>SPVXXPLYG01NSMED</t>
  </si>
  <si>
    <t>Sempervivum Ruby Heart</t>
  </si>
  <si>
    <t>732726083660</t>
  </si>
  <si>
    <t>SPVXXRBHG01NSMED</t>
  </si>
  <si>
    <t>Tradescantia Amethyst Kiss™ PP24733</t>
  </si>
  <si>
    <t>732726095717</t>
  </si>
  <si>
    <t>TRTXXAMKG01NSMED</t>
  </si>
  <si>
    <t>Veronica Magic Show® Purple Illusion</t>
  </si>
  <si>
    <t>732726090163</t>
  </si>
  <si>
    <t>VRCXXMSPG01NSMED</t>
  </si>
  <si>
    <t>Veronica Very Van Gogh</t>
  </si>
  <si>
    <t>732726094253</t>
  </si>
  <si>
    <t>VRCXXVVGG02NSMED</t>
  </si>
  <si>
    <t>Calam. acutiflora Karl Foerster</t>
  </si>
  <si>
    <t>6-10", new crop</t>
  </si>
  <si>
    <t>Carex morrowii Ice Dance</t>
  </si>
  <si>
    <t>732726065628</t>
  </si>
  <si>
    <t>CRXMRWICDG01NSMED</t>
  </si>
  <si>
    <t>732726049093</t>
  </si>
  <si>
    <t>CRXOSHEVRG01NSMED</t>
  </si>
  <si>
    <t xml:space="preserve">pot full, plumes </t>
  </si>
  <si>
    <t>21-24"</t>
  </si>
  <si>
    <t>23-26"</t>
  </si>
  <si>
    <t>30-33"</t>
  </si>
  <si>
    <t>26-29"</t>
  </si>
  <si>
    <t>12-16"</t>
  </si>
  <si>
    <t>732726049253</t>
  </si>
  <si>
    <t>PNNAOHMNG01NSMED</t>
  </si>
  <si>
    <t>David Austin</t>
  </si>
  <si>
    <t>Rose D.A. Teasing Georgia®</t>
  </si>
  <si>
    <t>732726044746</t>
  </si>
  <si>
    <t>RSEDATGAG03R01MED</t>
  </si>
  <si>
    <t>Rose D.A. The Pilgrim</t>
  </si>
  <si>
    <t>732726102712</t>
  </si>
  <si>
    <t>RSEDAPIRG03R01MED</t>
  </si>
  <si>
    <t>Rose M.T. 18" Sunblaze® Autumn</t>
  </si>
  <si>
    <t>orange/red</t>
  </si>
  <si>
    <t>732726085732</t>
  </si>
  <si>
    <t>RSEMPTATNG03R01MED</t>
  </si>
  <si>
    <t>Rose M.T. 18" Sunblaze® Sweet</t>
  </si>
  <si>
    <t>light pink</t>
  </si>
  <si>
    <t>732726085770</t>
  </si>
  <si>
    <t>RSEMPTSWSG03R01MED</t>
  </si>
  <si>
    <t>Rose M.T. 18" Sunblaze® Watermelon PP36339</t>
  </si>
  <si>
    <t>732726104402</t>
  </si>
  <si>
    <t>RSEMPTSZWG03R01MED</t>
  </si>
  <si>
    <r>
      <rPr>
        <b/>
        <sz val="9"/>
        <color rgb="FFFF0000"/>
        <rFont val="Arial"/>
        <family val="2"/>
      </rPr>
      <t xml:space="preserve">NEW </t>
    </r>
    <r>
      <rPr>
        <i/>
        <sz val="9"/>
        <rFont val="Arial"/>
        <family val="2"/>
      </rPr>
      <t>PW</t>
    </r>
  </si>
  <si>
    <t>20"</t>
  </si>
  <si>
    <t>Azalea Ev. Karen</t>
  </si>
  <si>
    <t>732726045354</t>
  </si>
  <si>
    <t>AZLEVKRNG05NSMED</t>
  </si>
  <si>
    <t>732726058859</t>
  </si>
  <si>
    <t>AZLEVPHCG05NSMED</t>
  </si>
  <si>
    <t>Berb. th. Sunjoy Neo® PP33272</t>
  </si>
  <si>
    <t>732726098886</t>
  </si>
  <si>
    <t>BRBTHSJNG03NSMED</t>
  </si>
  <si>
    <t>Berb. WorryFree® Crimson Cutie®</t>
  </si>
  <si>
    <t>732726086777</t>
  </si>
  <si>
    <t>BRBXXWCCG02NSMED</t>
  </si>
  <si>
    <t>Hibiscus Pollypetite®</t>
  </si>
  <si>
    <t>732726106536</t>
  </si>
  <si>
    <t>HBSXXPOYG03NSMED</t>
  </si>
  <si>
    <t>Hydrangea macrop. Tilt-A-Swirl® PP26426</t>
  </si>
  <si>
    <t>732726106390</t>
  </si>
  <si>
    <t>HYDMCTTWG03NSMED</t>
  </si>
  <si>
    <t>732726058040</t>
  </si>
  <si>
    <t>PRIJPMFRG05NSMED</t>
  </si>
  <si>
    <t>Spiraea x bum. Goldflame</t>
  </si>
  <si>
    <t>732726033894</t>
  </si>
  <si>
    <t>SPABMGLFG03NSMED</t>
  </si>
  <si>
    <t>10-12", new crop</t>
  </si>
  <si>
    <t>15", bud/bloom, new crop</t>
  </si>
  <si>
    <t>Lavandula La Diva Berry Bountiful</t>
  </si>
  <si>
    <t>3/4 pot, bud/blom, new crop</t>
  </si>
  <si>
    <t>732726107731</t>
  </si>
  <si>
    <t>LVNXXLBFG01NSMED</t>
  </si>
  <si>
    <t>Monarda didyma Pocahontas Red Rose</t>
  </si>
  <si>
    <t>732726087064</t>
  </si>
  <si>
    <t>MNRDYPCTG01NSMED</t>
  </si>
  <si>
    <t>Nepeta x faassenii Junior Walker™ PP23074</t>
  </si>
  <si>
    <t>732726072633</t>
  </si>
  <si>
    <t>NEPFAAJNWG02NSMED</t>
  </si>
  <si>
    <t>Perovskia atriplicifolia Blue Jean Baby</t>
  </si>
  <si>
    <t>732726090231</t>
  </si>
  <si>
    <t>PRKATLBJNG02NSMED</t>
  </si>
  <si>
    <t>Perovskia atriplicifolia Prime Time</t>
  </si>
  <si>
    <t>732726101128</t>
  </si>
  <si>
    <t>PRKATLPRIG02NSMED</t>
  </si>
  <si>
    <t>Perovskia Little Spire</t>
  </si>
  <si>
    <t>732726049321</t>
  </si>
  <si>
    <t>PRKXXLISG02NSMED</t>
  </si>
  <si>
    <t>Salvia nemorosa May Night</t>
  </si>
  <si>
    <t>732726111905</t>
  </si>
  <si>
    <t>SLVNMMYNG02NSMED</t>
  </si>
  <si>
    <t xml:space="preserve">pot full, bud/ bloom </t>
  </si>
  <si>
    <t>732726113145</t>
  </si>
  <si>
    <t>CLMACUKFRG01NSMED</t>
  </si>
  <si>
    <t>Rose David Austin Assorted</t>
  </si>
  <si>
    <t>732726035058</t>
  </si>
  <si>
    <t>RSEDAASSG03R01MED</t>
  </si>
  <si>
    <t>732726033290</t>
  </si>
  <si>
    <t>RSEXXASSG03R01MED</t>
  </si>
  <si>
    <t>Rose Tr. 36" Assorted</t>
  </si>
  <si>
    <t>732726021877</t>
  </si>
  <si>
    <t>RSETRSASSG05R01MED</t>
  </si>
  <si>
    <r>
      <t xml:space="preserve">Hibiscus syriacus Paraplu Rouge® </t>
    </r>
    <r>
      <rPr>
        <sz val="13"/>
        <rFont val="Arial"/>
        <family val="2"/>
      </rPr>
      <t>PP33258</t>
    </r>
  </si>
  <si>
    <r>
      <t xml:space="preserve">Hydrangea macrop. Cherry Explosion™ </t>
    </r>
    <r>
      <rPr>
        <sz val="12"/>
        <rFont val="Arial"/>
        <family val="2"/>
      </rPr>
      <t>(Mckay) PP28757</t>
    </r>
  </si>
  <si>
    <r>
      <rPr>
        <b/>
        <sz val="9"/>
        <color rgb="FFFF0000"/>
        <rFont val="Arial"/>
        <family val="2"/>
      </rPr>
      <t xml:space="preserve">NEW </t>
    </r>
    <r>
      <rPr>
        <i/>
        <sz val="9"/>
        <rFont val="Arial"/>
        <family val="2"/>
      </rPr>
      <t>BE</t>
    </r>
  </si>
  <si>
    <r>
      <t xml:space="preserve">Hydrangea serrata Let's Dance Can Do!® </t>
    </r>
    <r>
      <rPr>
        <sz val="11"/>
        <rFont val="Arial"/>
        <family val="2"/>
      </rPr>
      <t>PP32548</t>
    </r>
  </si>
  <si>
    <r>
      <t xml:space="preserve">Hydrangea quercifolia Gatsby Moon® </t>
    </r>
    <r>
      <rPr>
        <sz val="13"/>
        <rFont val="Arial"/>
        <family val="2"/>
      </rPr>
      <t>PP25413</t>
    </r>
  </si>
  <si>
    <r>
      <t xml:space="preserve">Kolkwitzia amabilis Jolene Jolene® </t>
    </r>
    <r>
      <rPr>
        <sz val="12"/>
        <rFont val="Arial"/>
        <family val="2"/>
      </rPr>
      <t>PP34295</t>
    </r>
  </si>
  <si>
    <r>
      <t xml:space="preserve">Spiraea japonica Poprocks® Petite </t>
    </r>
    <r>
      <rPr>
        <sz val="13.5"/>
        <rFont val="Arial"/>
        <family val="2"/>
      </rPr>
      <t>PP28508</t>
    </r>
  </si>
  <si>
    <r>
      <t xml:space="preserve">Spiraea japonica Double Play® Red </t>
    </r>
    <r>
      <rPr>
        <sz val="13"/>
        <rFont val="Arial"/>
        <family val="2"/>
      </rPr>
      <t>PP26993</t>
    </r>
  </si>
  <si>
    <r>
      <rPr>
        <sz val="13"/>
        <rFont val="Arial"/>
        <family val="2"/>
      </rPr>
      <t>Baptisia Decadence® Blueberry Sundae</t>
    </r>
    <r>
      <rPr>
        <sz val="13.5"/>
        <rFont val="Arial"/>
        <family val="2"/>
      </rPr>
      <t xml:space="preserve"> </t>
    </r>
    <r>
      <rPr>
        <sz val="12"/>
        <rFont val="Arial"/>
        <family val="2"/>
      </rPr>
      <t>PP23891</t>
    </r>
  </si>
  <si>
    <r>
      <t>Hosta Shadowland® Gigantosaurus</t>
    </r>
    <r>
      <rPr>
        <sz val="12"/>
        <rFont val="Arial"/>
        <family val="2"/>
      </rPr>
      <t xml:space="preserve"> PP35135</t>
    </r>
  </si>
  <si>
    <r>
      <t xml:space="preserve">Phlox pani. Candy Store ® Bubblegum Pink™ </t>
    </r>
    <r>
      <rPr>
        <sz val="11"/>
        <rFont val="Arial"/>
        <family val="2"/>
      </rPr>
      <t>PP21171</t>
    </r>
  </si>
  <si>
    <r>
      <t xml:space="preserve">Sedum Rock 'N Grow® Midnight Velvet </t>
    </r>
    <r>
      <rPr>
        <sz val="12"/>
        <rFont val="Arial"/>
        <family val="2"/>
      </rPr>
      <t>PP35725</t>
    </r>
  </si>
  <si>
    <t>Grower's Choice</t>
  </si>
  <si>
    <t>min of 10, grower's choice only</t>
  </si>
  <si>
    <r>
      <t xml:space="preserve">Rose Assorted - </t>
    </r>
    <r>
      <rPr>
        <sz val="12"/>
        <rFont val="Arial"/>
        <family val="2"/>
      </rPr>
      <t>Climber, Grandiflora, Hybrid Tea, Floribunda</t>
    </r>
  </si>
  <si>
    <t>1/2 pot, new crop</t>
  </si>
  <si>
    <t>bud/bloom, slightly off center</t>
  </si>
  <si>
    <t>min of 25, grower's choice only</t>
  </si>
  <si>
    <t>min of 5, grower's choice only</t>
  </si>
  <si>
    <t>RSEDALCAG03R01MED</t>
  </si>
  <si>
    <t>Rose D.A. Lichfield Angel PP18702</t>
  </si>
  <si>
    <t>soft pink, z4</t>
  </si>
  <si>
    <t>RSEDAOLRG03R01MED</t>
  </si>
  <si>
    <t>Rose D.A. Olivia Rose Austin® PP27365</t>
  </si>
  <si>
    <t>RSEDANYBG03R01MED</t>
  </si>
  <si>
    <t>Rose D.A. Nye Bevan® PP34716</t>
  </si>
  <si>
    <t>pale yellow, z5</t>
  </si>
  <si>
    <t>Rose D.A. Lady of Shalott PP22171</t>
  </si>
  <si>
    <t>RSEDALSHG03R01MED</t>
  </si>
  <si>
    <t>orange/apricot, z4</t>
  </si>
  <si>
    <t>Rose D.A. Claire Austin® PP19465</t>
  </si>
  <si>
    <t>creamy white, z5</t>
  </si>
  <si>
    <t>RSEDACAIG03R01MED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</si>
</sst>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  <numFmt numFmtId="165" formatCode="m/d/yy"/>
    <numFmt numFmtId="166" formatCode="00000"/>
    <numFmt numFmtId="167" formatCode="[&lt;=9999999]###\-####;\(###\)\ ###\-####"/>
    <numFmt numFmtId="168" formatCode="0.000"/>
    <numFmt numFmtId="169" formatCode="[$-F800]dddd\,\ mmmm\ dd\,\ yyyy"/>
  </numFmts>
  <fonts count="123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3"/>
      <color indexed="8"/>
      <name val="Arial"/>
      <family val="2"/>
    </font>
    <font>
      <sz val="11"/>
      <color indexed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34"/>
      <name val="Arial"/>
      <family val="2"/>
    </font>
    <font>
      <sz val="48"/>
      <name val="Arial"/>
      <family val="2"/>
    </font>
    <font>
      <sz val="26"/>
      <name val="Arial"/>
      <family val="2"/>
    </font>
    <font>
      <sz val="16"/>
      <name val="Arial"/>
      <family val="2"/>
    </font>
    <font>
      <sz val="16"/>
      <color indexed="8"/>
      <name val="Arial"/>
      <family val="2"/>
    </font>
    <font>
      <sz val="18"/>
      <name val="Arial"/>
      <family val="2"/>
    </font>
    <font>
      <i/>
      <sz val="14"/>
      <name val="Arial"/>
      <family val="2"/>
    </font>
    <font>
      <sz val="13"/>
      <name val="Arial"/>
      <family val="2"/>
    </font>
    <font>
      <sz val="26"/>
      <name val="ZapfChan MdIt BT"/>
    </font>
    <font>
      <sz val="26"/>
      <name val="ZapfChan MdIt BT"/>
      <family val="4"/>
    </font>
    <font>
      <sz val="10"/>
      <name val="Arial"/>
      <family val="2"/>
    </font>
    <font>
      <sz val="10"/>
      <name val="Arial"/>
      <family val="2"/>
    </font>
    <font>
      <sz val="18"/>
      <color indexed="8"/>
      <name val="Arial"/>
      <family val="2"/>
    </font>
    <font>
      <i/>
      <sz val="16"/>
      <color indexed="8"/>
      <name val="Arial"/>
      <family val="2"/>
    </font>
    <font>
      <i/>
      <sz val="10"/>
      <color indexed="8"/>
      <name val="Arial"/>
      <family val="2"/>
    </font>
    <font>
      <sz val="16"/>
      <color indexed="8"/>
      <name val="Monotype Corsiva"/>
      <family val="4"/>
    </font>
    <font>
      <sz val="16"/>
      <color indexed="8"/>
      <name val="Verdana"/>
      <family val="2"/>
    </font>
    <font>
      <sz val="8"/>
      <color indexed="8"/>
      <name val="Verdana"/>
      <family val="2"/>
    </font>
    <font>
      <sz val="48"/>
      <color indexed="10"/>
      <name val="Monotype Corsiva"/>
      <family val="4"/>
    </font>
    <font>
      <sz val="22"/>
      <name val="Arial"/>
      <family val="2"/>
    </font>
    <font>
      <sz val="14"/>
      <name val="Arial"/>
      <family val="2"/>
    </font>
    <font>
      <b/>
      <sz val="28"/>
      <name val="Monotype Corsiva"/>
      <family val="4"/>
    </font>
    <font>
      <b/>
      <sz val="10"/>
      <name val="Arial"/>
      <family val="2"/>
    </font>
    <font>
      <b/>
      <sz val="28"/>
      <name val="Arial"/>
      <family val="2"/>
    </font>
    <font>
      <b/>
      <sz val="36"/>
      <name val="Monotype Corsiva"/>
      <family val="4"/>
    </font>
    <font>
      <sz val="11"/>
      <name val="Arial"/>
      <family val="2"/>
    </font>
    <font>
      <b/>
      <sz val="48"/>
      <name val="Monotype Corsiva"/>
      <family val="4"/>
    </font>
    <font>
      <i/>
      <sz val="24"/>
      <name val="Bookman Old Style"/>
      <family val="1"/>
    </font>
    <font>
      <b/>
      <sz val="18"/>
      <name val="Monotype Corsiva"/>
      <family val="4"/>
    </font>
    <font>
      <b/>
      <i/>
      <sz val="36"/>
      <name val="Monotype Corsiva"/>
      <family val="4"/>
    </font>
    <font>
      <b/>
      <sz val="26"/>
      <name val="Monotype Corsiva"/>
      <family val="4"/>
    </font>
    <font>
      <b/>
      <i/>
      <sz val="24"/>
      <color indexed="8"/>
      <name val="Monotype Corsiva"/>
      <family val="4"/>
    </font>
    <font>
      <u/>
      <sz val="10"/>
      <color theme="10"/>
      <name val="Arial"/>
      <family val="2"/>
    </font>
    <font>
      <b/>
      <sz val="13"/>
      <name val="Arial"/>
      <family val="2"/>
    </font>
    <font>
      <sz val="14"/>
      <color indexed="8"/>
      <name val="Arial"/>
      <family val="2"/>
    </font>
    <font>
      <sz val="14"/>
      <name val="Bookman Old Style"/>
      <family val="1"/>
    </font>
    <font>
      <i/>
      <sz val="14"/>
      <name val="Bookman Old Style"/>
      <family val="1"/>
    </font>
    <font>
      <i/>
      <sz val="14"/>
      <color indexed="8"/>
      <name val="Arial"/>
      <family val="2"/>
    </font>
    <font>
      <sz val="14"/>
      <color indexed="8"/>
      <name val="Verdana"/>
      <family val="2"/>
    </font>
    <font>
      <b/>
      <sz val="14"/>
      <name val="Monotype Corsiva"/>
      <family val="4"/>
    </font>
    <font>
      <b/>
      <sz val="11"/>
      <name val="Arial"/>
      <family val="2"/>
    </font>
    <font>
      <b/>
      <sz val="12"/>
      <color rgb="FFFF0000"/>
      <name val="Arial"/>
      <family val="2"/>
    </font>
    <font>
      <b/>
      <sz val="11"/>
      <color rgb="FFFF0000"/>
      <name val="Arial"/>
      <family val="2"/>
    </font>
    <font>
      <b/>
      <i/>
      <sz val="24"/>
      <color rgb="FFFF0000"/>
      <name val="Bookman Old Style"/>
      <family val="1"/>
    </font>
    <font>
      <b/>
      <sz val="10"/>
      <color rgb="FFFF0000"/>
      <name val="Arial"/>
      <family val="2"/>
    </font>
    <font>
      <b/>
      <sz val="26"/>
      <color rgb="FFFF0000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sz val="14"/>
      <color theme="0"/>
      <name val="Arial"/>
      <family val="2"/>
    </font>
    <font>
      <b/>
      <i/>
      <sz val="14"/>
      <color indexed="8"/>
      <name val="Monotype Corsiva"/>
      <family val="4"/>
    </font>
    <font>
      <b/>
      <i/>
      <sz val="14"/>
      <name val="Monotype Corsiva"/>
      <family val="4"/>
    </font>
    <font>
      <sz val="14"/>
      <name val="Monotype Corsiva"/>
      <family val="4"/>
    </font>
    <font>
      <sz val="14"/>
      <color indexed="10"/>
      <name val="Monotype Corsiva"/>
      <family val="4"/>
    </font>
    <font>
      <b/>
      <sz val="48"/>
      <color rgb="FFFF0000"/>
      <name val="Monotype Corsiva"/>
      <family val="4"/>
    </font>
    <font>
      <sz val="11"/>
      <color rgb="FF000000"/>
      <name val="Calibri"/>
      <family val="2"/>
      <charset val="1"/>
    </font>
    <font>
      <b/>
      <i/>
      <sz val="24"/>
      <color rgb="FFFF0000"/>
      <name val="Monotype Corsiva"/>
      <family val="4"/>
    </font>
    <font>
      <b/>
      <i/>
      <sz val="36"/>
      <color rgb="FFFF0000"/>
      <name val="Monotype Corsiva"/>
      <family val="4"/>
    </font>
    <font>
      <b/>
      <sz val="26"/>
      <color rgb="FFFF0000"/>
      <name val="ZapfChan MdIt BT"/>
      <family val="4"/>
    </font>
    <font>
      <b/>
      <i/>
      <sz val="10"/>
      <color rgb="FFFF0000"/>
      <name val="Arial"/>
      <family val="2"/>
    </font>
    <font>
      <u/>
      <sz val="24"/>
      <color theme="2" tint="-0.749992370372631"/>
      <name val="Arial"/>
      <family val="2"/>
    </font>
    <font>
      <u/>
      <sz val="24"/>
      <color rgb="FFFF0000"/>
      <name val="Arial"/>
      <family val="2"/>
    </font>
    <font>
      <sz val="24"/>
      <name val="Arial"/>
      <family val="2"/>
    </font>
    <font>
      <sz val="18"/>
      <color theme="8" tint="-0.499984740745262"/>
      <name val="Arial"/>
      <family val="2"/>
    </font>
    <font>
      <b/>
      <sz val="28"/>
      <color theme="2" tint="-0.749992370372631"/>
      <name val="Arial"/>
      <family val="2"/>
    </font>
    <font>
      <sz val="14"/>
      <name val="Arial Narrow"/>
      <family val="2"/>
    </font>
    <font>
      <b/>
      <u/>
      <sz val="28"/>
      <color theme="0"/>
      <name val="Arial"/>
      <family val="2"/>
    </font>
    <font>
      <sz val="28"/>
      <name val="Monotype Corsiva"/>
      <family val="4"/>
    </font>
    <font>
      <b/>
      <sz val="18"/>
      <color indexed="8"/>
      <name val="Arial"/>
      <family val="2"/>
    </font>
    <font>
      <sz val="18"/>
      <color rgb="FFFF0000"/>
      <name val="Monotype Corsiva"/>
      <family val="4"/>
    </font>
    <font>
      <b/>
      <u/>
      <sz val="14"/>
      <color theme="0"/>
      <name val="Arial"/>
      <family val="2"/>
    </font>
    <font>
      <sz val="11"/>
      <name val="Arial Narrow"/>
      <family val="2"/>
    </font>
    <font>
      <sz val="14"/>
      <name val="ZapfChan MdIt BT"/>
    </font>
    <font>
      <b/>
      <sz val="14"/>
      <color theme="2" tint="-0.749992370372631"/>
      <name val="Arial"/>
      <family val="2"/>
    </font>
    <font>
      <b/>
      <sz val="14"/>
      <color rgb="FFFF0000"/>
      <name val="Arial"/>
      <family val="2"/>
    </font>
    <font>
      <b/>
      <sz val="14"/>
      <color rgb="FFFF0000"/>
      <name val="Monotype Corsiva"/>
      <family val="4"/>
    </font>
    <font>
      <b/>
      <i/>
      <sz val="14"/>
      <color rgb="FFFF0000"/>
      <name val="Bookman Old Style"/>
      <family val="1"/>
    </font>
    <font>
      <b/>
      <sz val="14"/>
      <color rgb="FFFF0000"/>
      <name val="Verdana"/>
      <family val="2"/>
    </font>
    <font>
      <b/>
      <u/>
      <sz val="28"/>
      <color rgb="FFFF0000"/>
      <name val="Arial"/>
      <family val="2"/>
    </font>
    <font>
      <sz val="10"/>
      <color rgb="FFFF0000"/>
      <name val="Arial"/>
      <family val="2"/>
    </font>
    <font>
      <i/>
      <sz val="8"/>
      <name val="Arial"/>
      <family val="2"/>
    </font>
    <font>
      <i/>
      <sz val="8"/>
      <color indexed="8"/>
      <name val="Arial"/>
      <family val="2"/>
    </font>
    <font>
      <i/>
      <sz val="8"/>
      <color theme="0"/>
      <name val="Arial"/>
      <family val="2"/>
    </font>
    <font>
      <b/>
      <i/>
      <sz val="8"/>
      <name val="Arial"/>
      <family val="2"/>
    </font>
    <font>
      <u/>
      <sz val="28"/>
      <color theme="10"/>
      <name val="Arial"/>
      <family val="2"/>
    </font>
    <font>
      <u/>
      <sz val="26"/>
      <color theme="9" tint="-0.249977111117893"/>
      <name val="Arial"/>
      <family val="2"/>
    </font>
    <font>
      <i/>
      <sz val="9"/>
      <name val="Arial"/>
      <family val="2"/>
    </font>
    <font>
      <i/>
      <sz val="9"/>
      <color theme="0"/>
      <name val="Arial"/>
      <family val="2"/>
    </font>
    <font>
      <b/>
      <sz val="9"/>
      <color rgb="FFFF0000"/>
      <name val="Arial"/>
      <family val="2"/>
    </font>
    <font>
      <sz val="13.5"/>
      <name val="Arial"/>
      <family val="2"/>
    </font>
    <font>
      <strike/>
      <sz val="14"/>
      <name val="Arial"/>
      <family val="2"/>
    </font>
    <font>
      <u/>
      <sz val="14"/>
      <color theme="10"/>
      <name val="Arial"/>
      <family val="2"/>
    </font>
    <font>
      <u/>
      <sz val="13"/>
      <color theme="10"/>
      <name val="Arial"/>
      <family val="2"/>
    </font>
    <font>
      <u/>
      <sz val="15"/>
      <color theme="10"/>
      <name val="Arial"/>
      <family val="2"/>
    </font>
    <font>
      <u/>
      <sz val="13.5"/>
      <color theme="10"/>
      <name val="Arial"/>
      <family val="2"/>
    </font>
    <font>
      <u/>
      <sz val="12"/>
      <color theme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65">
    <xf numFmtId="0" fontId="0" fillId="0" borderId="0"/>
    <xf numFmtId="44" fontId="22" fillId="0" borderId="0" applyFont="0" applyFill="0" applyBorder="0" applyAlignment="0" applyProtection="0"/>
    <xf numFmtId="0" fontId="23" fillId="0" borderId="0">
      <alignment vertical="top"/>
    </xf>
    <xf numFmtId="0" fontId="60" fillId="0" borderId="0" applyNumberFormat="0" applyFill="0" applyBorder="0" applyAlignment="0" applyProtection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82" fillId="0" borderId="0"/>
    <xf numFmtId="0" fontId="82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58">
    <xf numFmtId="0" fontId="0" fillId="0" borderId="0" xfId="0"/>
    <xf numFmtId="0" fontId="24" fillId="0" borderId="0" xfId="2" applyFont="1">
      <alignment vertical="top"/>
    </xf>
    <xf numFmtId="0" fontId="24" fillId="0" borderId="0" xfId="2" applyFont="1" applyAlignment="1">
      <alignment horizontal="left" vertical="top"/>
    </xf>
    <xf numFmtId="0" fontId="27" fillId="0" borderId="0" xfId="0" applyFont="1"/>
    <xf numFmtId="0" fontId="24" fillId="0" borderId="0" xfId="2" applyFont="1" applyAlignment="1"/>
    <xf numFmtId="0" fontId="31" fillId="2" borderId="0" xfId="0" applyFont="1" applyFill="1" applyAlignment="1">
      <alignment vertical="center"/>
    </xf>
    <xf numFmtId="0" fontId="33" fillId="2" borderId="0" xfId="0" applyFont="1" applyFill="1"/>
    <xf numFmtId="0" fontId="33" fillId="2" borderId="0" xfId="0" applyFont="1" applyFill="1" applyAlignment="1">
      <alignment horizontal="center"/>
    </xf>
    <xf numFmtId="0" fontId="28" fillId="2" borderId="0" xfId="0" applyFont="1" applyFill="1"/>
    <xf numFmtId="0" fontId="28" fillId="2" borderId="0" xfId="0" applyFont="1" applyFill="1" applyAlignment="1">
      <alignment vertical="center"/>
    </xf>
    <xf numFmtId="0" fontId="29" fillId="2" borderId="0" xfId="0" applyFont="1" applyFill="1"/>
    <xf numFmtId="0" fontId="33" fillId="2" borderId="0" xfId="0" applyFont="1" applyFill="1" applyAlignment="1">
      <alignment horizontal="left"/>
    </xf>
    <xf numFmtId="8" fontId="34" fillId="2" borderId="0" xfId="0" applyNumberFormat="1" applyFont="1" applyFill="1" applyAlignment="1">
      <alignment horizontal="left"/>
    </xf>
    <xf numFmtId="0" fontId="28" fillId="0" borderId="0" xfId="0" applyFont="1"/>
    <xf numFmtId="0" fontId="33" fillId="0" borderId="0" xfId="0" applyFont="1"/>
    <xf numFmtId="0" fontId="38" fillId="0" borderId="0" xfId="0" applyFont="1"/>
    <xf numFmtId="0" fontId="39" fillId="0" borderId="0" xfId="0" applyFont="1"/>
    <xf numFmtId="0" fontId="44" fillId="2" borderId="0" xfId="0" applyFont="1" applyFill="1" applyAlignment="1">
      <alignment horizontal="left"/>
    </xf>
    <xf numFmtId="8" fontId="47" fillId="2" borderId="0" xfId="0" applyNumberFormat="1" applyFont="1" applyFill="1" applyAlignment="1">
      <alignment horizontal="left"/>
    </xf>
    <xf numFmtId="0" fontId="55" fillId="2" borderId="0" xfId="0" applyFont="1" applyFill="1"/>
    <xf numFmtId="8" fontId="31" fillId="0" borderId="0" xfId="0" applyNumberFormat="1" applyFont="1" applyAlignment="1">
      <alignment horizontal="left"/>
    </xf>
    <xf numFmtId="0" fontId="26" fillId="0" borderId="0" xfId="0" applyFont="1" applyAlignment="1">
      <alignment horizontal="center"/>
    </xf>
    <xf numFmtId="168" fontId="45" fillId="2" borderId="0" xfId="0" applyNumberFormat="1" applyFont="1" applyFill="1" applyAlignment="1">
      <alignment horizontal="center"/>
    </xf>
    <xf numFmtId="0" fontId="41" fillId="3" borderId="0" xfId="2" applyFont="1" applyFill="1" applyAlignment="1">
      <alignment horizontal="center" wrapText="1"/>
    </xf>
    <xf numFmtId="8" fontId="31" fillId="2" borderId="0" xfId="0" applyNumberFormat="1" applyFont="1" applyFill="1" applyAlignment="1">
      <alignment horizontal="center"/>
    </xf>
    <xf numFmtId="0" fontId="49" fillId="0" borderId="0" xfId="0" applyFont="1" applyAlignment="1">
      <alignment horizontal="center"/>
    </xf>
    <xf numFmtId="0" fontId="25" fillId="0" borderId="0" xfId="2" applyFont="1" applyAlignment="1">
      <alignment horizontal="center" vertical="top"/>
    </xf>
    <xf numFmtId="0" fontId="53" fillId="0" borderId="1" xfId="0" applyFont="1" applyBorder="1" applyAlignment="1">
      <alignment horizontal="left"/>
    </xf>
    <xf numFmtId="0" fontId="53" fillId="0" borderId="1" xfId="0" applyFont="1" applyBorder="1" applyAlignment="1">
      <alignment horizontal="center"/>
    </xf>
    <xf numFmtId="1" fontId="35" fillId="4" borderId="0" xfId="0" applyNumberFormat="1" applyFont="1" applyFill="1" applyAlignment="1">
      <alignment horizontal="center" vertical="center"/>
    </xf>
    <xf numFmtId="1" fontId="24" fillId="4" borderId="0" xfId="2" applyNumberFormat="1" applyFont="1" applyFill="1" applyAlignment="1">
      <alignment horizontal="center" vertical="center"/>
    </xf>
    <xf numFmtId="1" fontId="24" fillId="4" borderId="0" xfId="0" applyNumberFormat="1" applyFont="1" applyFill="1" applyAlignment="1">
      <alignment horizontal="center" vertical="center"/>
    </xf>
    <xf numFmtId="1" fontId="61" fillId="4" borderId="0" xfId="0" applyNumberFormat="1" applyFont="1" applyFill="1" applyAlignment="1">
      <alignment horizontal="center" vertical="center"/>
    </xf>
    <xf numFmtId="0" fontId="43" fillId="2" borderId="0" xfId="0" applyFont="1" applyFill="1" applyAlignment="1">
      <alignment horizontal="center"/>
    </xf>
    <xf numFmtId="0" fontId="24" fillId="0" borderId="0" xfId="2" applyFont="1" applyAlignment="1">
      <alignment horizontal="center"/>
    </xf>
    <xf numFmtId="0" fontId="48" fillId="0" borderId="0" xfId="0" applyFont="1"/>
    <xf numFmtId="0" fontId="74" fillId="5" borderId="0" xfId="0" applyFont="1" applyFill="1" applyAlignment="1">
      <alignment horizontal="center" wrapText="1"/>
    </xf>
    <xf numFmtId="0" fontId="76" fillId="5" borderId="0" xfId="0" applyFont="1" applyFill="1" applyAlignment="1">
      <alignment horizontal="left" vertical="center" wrapText="1"/>
    </xf>
    <xf numFmtId="0" fontId="74" fillId="5" borderId="0" xfId="0" applyFont="1" applyFill="1" applyAlignment="1">
      <alignment horizontal="center" vertical="center" wrapText="1"/>
    </xf>
    <xf numFmtId="0" fontId="48" fillId="0" borderId="0" xfId="0" applyFont="1" applyAlignment="1">
      <alignment horizontal="left"/>
    </xf>
    <xf numFmtId="166" fontId="63" fillId="0" borderId="1" xfId="0" applyNumberFormat="1" applyFont="1" applyBorder="1" applyAlignment="1">
      <alignment horizontal="left" vertical="center"/>
    </xf>
    <xf numFmtId="167" fontId="63" fillId="0" borderId="1" xfId="0" applyNumberFormat="1" applyFont="1" applyBorder="1" applyAlignment="1">
      <alignment horizontal="left" vertical="center"/>
    </xf>
    <xf numFmtId="0" fontId="64" fillId="2" borderId="0" xfId="0" applyFont="1" applyFill="1" applyAlignment="1">
      <alignment horizontal="left"/>
    </xf>
    <xf numFmtId="0" fontId="66" fillId="2" borderId="0" xfId="0" applyFont="1" applyFill="1" applyAlignment="1">
      <alignment horizontal="left"/>
    </xf>
    <xf numFmtId="8" fontId="48" fillId="2" borderId="0" xfId="0" quotePrefix="1" applyNumberFormat="1" applyFont="1" applyFill="1" applyAlignment="1">
      <alignment horizontal="left"/>
    </xf>
    <xf numFmtId="0" fontId="67" fillId="0" borderId="0" xfId="0" applyFont="1" applyAlignment="1">
      <alignment horizontal="left"/>
    </xf>
    <xf numFmtId="0" fontId="62" fillId="0" borderId="0" xfId="2" applyFont="1" applyAlignment="1">
      <alignment horizontal="left" vertical="top"/>
    </xf>
    <xf numFmtId="0" fontId="54" fillId="2" borderId="3" xfId="0" applyFont="1" applyFill="1" applyBorder="1"/>
    <xf numFmtId="0" fontId="89" fillId="2" borderId="0" xfId="0" applyFont="1" applyFill="1"/>
    <xf numFmtId="0" fontId="90" fillId="0" borderId="0" xfId="0" applyFont="1"/>
    <xf numFmtId="0" fontId="89" fillId="0" borderId="0" xfId="0" applyFont="1"/>
    <xf numFmtId="0" fontId="24" fillId="6" borderId="0" xfId="2" applyFont="1" applyFill="1">
      <alignment vertical="top"/>
    </xf>
    <xf numFmtId="164" fontId="74" fillId="5" borderId="0" xfId="0" applyNumberFormat="1" applyFont="1" applyFill="1" applyAlignment="1">
      <alignment horizontal="center" vertical="center" wrapText="1"/>
    </xf>
    <xf numFmtId="0" fontId="93" fillId="0" borderId="0" xfId="3" applyFont="1" applyFill="1" applyBorder="1" applyAlignment="1">
      <alignment horizontal="center" vertical="center"/>
    </xf>
    <xf numFmtId="0" fontId="94" fillId="0" borderId="0" xfId="0" applyFont="1"/>
    <xf numFmtId="0" fontId="97" fillId="0" borderId="0" xfId="3" applyFont="1" applyFill="1" applyBorder="1" applyAlignment="1">
      <alignment horizontal="center" vertical="center"/>
    </xf>
    <xf numFmtId="0" fontId="25" fillId="0" borderId="0" xfId="2" applyFont="1">
      <alignment vertical="top"/>
    </xf>
    <xf numFmtId="0" fontId="25" fillId="6" borderId="0" xfId="2" applyFont="1" applyFill="1">
      <alignment vertical="top"/>
    </xf>
    <xf numFmtId="1" fontId="88" fillId="0" borderId="0" xfId="3" applyNumberFormat="1" applyFont="1" applyFill="1" applyBorder="1" applyAlignment="1">
      <alignment horizontal="center" vertical="center"/>
    </xf>
    <xf numFmtId="164" fontId="48" fillId="0" borderId="0" xfId="0" applyNumberFormat="1" applyFont="1"/>
    <xf numFmtId="0" fontId="67" fillId="7" borderId="0" xfId="0" applyFont="1" applyFill="1" applyAlignment="1">
      <alignment horizontal="center" vertical="center" wrapText="1"/>
    </xf>
    <xf numFmtId="0" fontId="62" fillId="0" borderId="0" xfId="2" applyFont="1" applyAlignment="1">
      <alignment horizontal="center" vertical="center"/>
    </xf>
    <xf numFmtId="0" fontId="62" fillId="0" borderId="0" xfId="2" applyFont="1" applyAlignment="1">
      <alignment horizontal="center" vertical="center" wrapText="1"/>
    </xf>
    <xf numFmtId="0" fontId="35" fillId="0" borderId="0" xfId="2" applyFont="1" applyAlignment="1">
      <alignment horizontal="center" vertical="center"/>
    </xf>
    <xf numFmtId="164" fontId="40" fillId="3" borderId="0" xfId="2" applyNumberFormat="1" applyFont="1" applyFill="1" applyAlignment="1">
      <alignment horizontal="left"/>
    </xf>
    <xf numFmtId="1" fontId="74" fillId="4" borderId="0" xfId="0" applyNumberFormat="1" applyFont="1" applyFill="1" applyAlignment="1">
      <alignment horizontal="center" vertical="center"/>
    </xf>
    <xf numFmtId="0" fontId="76" fillId="0" borderId="0" xfId="0" applyFont="1"/>
    <xf numFmtId="164" fontId="101" fillId="2" borderId="0" xfId="1" applyNumberFormat="1" applyFont="1" applyFill="1" applyBorder="1" applyAlignment="1">
      <alignment horizontal="center"/>
    </xf>
    <xf numFmtId="0" fontId="62" fillId="0" borderId="0" xfId="2" applyFont="1">
      <alignment vertical="top"/>
    </xf>
    <xf numFmtId="1" fontId="87" fillId="0" borderId="0" xfId="3" applyNumberFormat="1" applyFont="1" applyFill="1" applyBorder="1" applyAlignment="1">
      <alignment horizontal="left" vertical="center"/>
    </xf>
    <xf numFmtId="0" fontId="29" fillId="0" borderId="0" xfId="0" applyFont="1"/>
    <xf numFmtId="0" fontId="28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33" fillId="0" borderId="0" xfId="0" applyFont="1" applyAlignment="1">
      <alignment horizontal="left"/>
    </xf>
    <xf numFmtId="0" fontId="22" fillId="0" borderId="0" xfId="0" applyFont="1"/>
    <xf numFmtId="0" fontId="55" fillId="0" borderId="0" xfId="0" applyFont="1"/>
    <xf numFmtId="0" fontId="43" fillId="0" borderId="0" xfId="0" applyFont="1"/>
    <xf numFmtId="0" fontId="24" fillId="0" borderId="1" xfId="2" applyFont="1" applyBorder="1">
      <alignment vertical="top"/>
    </xf>
    <xf numFmtId="0" fontId="106" fillId="8" borderId="0" xfId="0" applyFont="1" applyFill="1"/>
    <xf numFmtId="0" fontId="35" fillId="0" borderId="0" xfId="0" applyFont="1"/>
    <xf numFmtId="0" fontId="53" fillId="0" borderId="1" xfId="0" applyFont="1" applyBorder="1" applyAlignment="1">
      <alignment horizontal="left" vertical="center"/>
    </xf>
    <xf numFmtId="0" fontId="22" fillId="0" borderId="0" xfId="0" applyFont="1" applyAlignment="1">
      <alignment horizontal="left"/>
    </xf>
    <xf numFmtId="0" fontId="55" fillId="2" borderId="0" xfId="0" applyFont="1" applyFill="1" applyAlignment="1">
      <alignment horizontal="center"/>
    </xf>
    <xf numFmtId="0" fontId="22" fillId="0" borderId="0" xfId="0" applyFont="1" applyAlignment="1">
      <alignment horizontal="center"/>
    </xf>
    <xf numFmtId="165" fontId="63" fillId="0" borderId="1" xfId="0" applyNumberFormat="1" applyFont="1" applyBorder="1" applyAlignment="1">
      <alignment horizontal="left" vertical="center"/>
    </xf>
    <xf numFmtId="0" fontId="63" fillId="0" borderId="1" xfId="0" applyFont="1" applyBorder="1" applyAlignment="1">
      <alignment horizontal="left" vertical="center"/>
    </xf>
    <xf numFmtId="0" fontId="48" fillId="0" borderId="0" xfId="0" applyFont="1" applyAlignment="1">
      <alignment horizontal="center"/>
    </xf>
    <xf numFmtId="0" fontId="49" fillId="2" borderId="0" xfId="0" applyFont="1" applyFill="1" applyAlignment="1">
      <alignment horizontal="center"/>
    </xf>
    <xf numFmtId="0" fontId="49" fillId="0" borderId="0" xfId="0" applyFont="1"/>
    <xf numFmtId="0" fontId="35" fillId="0" borderId="0" xfId="0" applyFont="1" applyAlignment="1">
      <alignment horizontal="center"/>
    </xf>
    <xf numFmtId="0" fontId="107" fillId="0" borderId="0" xfId="0" applyFont="1" applyAlignment="1">
      <alignment horizontal="right"/>
    </xf>
    <xf numFmtId="0" fontId="107" fillId="0" borderId="2" xfId="0" applyFont="1" applyBorder="1" applyAlignment="1">
      <alignment horizontal="right"/>
    </xf>
    <xf numFmtId="0" fontId="107" fillId="2" borderId="0" xfId="0" applyFont="1" applyFill="1" applyAlignment="1">
      <alignment horizontal="right"/>
    </xf>
    <xf numFmtId="168" fontId="108" fillId="2" borderId="0" xfId="0" applyNumberFormat="1" applyFont="1" applyFill="1" applyAlignment="1">
      <alignment horizontal="right"/>
    </xf>
    <xf numFmtId="0" fontId="108" fillId="3" borderId="0" xfId="2" applyFont="1" applyFill="1" applyAlignment="1">
      <alignment horizontal="right" wrapText="1"/>
    </xf>
    <xf numFmtId="8" fontId="107" fillId="2" borderId="0" xfId="0" applyNumberFormat="1" applyFont="1" applyFill="1" applyAlignment="1">
      <alignment horizontal="right"/>
    </xf>
    <xf numFmtId="0" fontId="109" fillId="0" borderId="0" xfId="3" applyFont="1" applyFill="1" applyBorder="1" applyAlignment="1">
      <alignment horizontal="right"/>
    </xf>
    <xf numFmtId="0" fontId="107" fillId="7" borderId="0" xfId="0" applyFont="1" applyFill="1" applyAlignment="1">
      <alignment horizontal="right" vertical="center" wrapText="1"/>
    </xf>
    <xf numFmtId="0" fontId="108" fillId="0" borderId="0" xfId="2" applyFont="1" applyAlignment="1">
      <alignment horizontal="right" vertical="center"/>
    </xf>
    <xf numFmtId="0" fontId="110" fillId="5" borderId="0" xfId="0" applyFont="1" applyFill="1" applyAlignment="1">
      <alignment horizontal="right" vertical="center" wrapText="1"/>
    </xf>
    <xf numFmtId="0" fontId="108" fillId="0" borderId="0" xfId="2" applyFont="1" applyAlignment="1">
      <alignment horizontal="right"/>
    </xf>
    <xf numFmtId="0" fontId="0" fillId="7" borderId="0" xfId="0" applyFill="1"/>
    <xf numFmtId="0" fontId="48" fillId="0" borderId="0" xfId="1" applyNumberFormat="1" applyFont="1" applyAlignment="1">
      <alignment horizontal="right"/>
    </xf>
    <xf numFmtId="0" fontId="101" fillId="0" borderId="0" xfId="1" applyNumberFormat="1" applyFont="1" applyFill="1" applyBorder="1" applyAlignment="1">
      <alignment horizontal="center"/>
    </xf>
    <xf numFmtId="0" fontId="26" fillId="0" borderId="0" xfId="0" applyFont="1" applyAlignment="1">
      <alignment horizontal="left"/>
    </xf>
    <xf numFmtId="0" fontId="92" fillId="0" borderId="0" xfId="3" applyNumberFormat="1" applyFont="1" applyFill="1" applyAlignment="1">
      <alignment horizontal="center"/>
    </xf>
    <xf numFmtId="0" fontId="98" fillId="0" borderId="0" xfId="3" applyNumberFormat="1" applyFont="1" applyFill="1" applyAlignment="1">
      <alignment horizontal="left"/>
    </xf>
    <xf numFmtId="0" fontId="63" fillId="0" borderId="1" xfId="1" applyNumberFormat="1" applyFont="1" applyBorder="1" applyAlignment="1">
      <alignment horizontal="right"/>
    </xf>
    <xf numFmtId="0" fontId="101" fillId="0" borderId="1" xfId="0" applyFont="1" applyBorder="1" applyAlignment="1">
      <alignment horizontal="center"/>
    </xf>
    <xf numFmtId="0" fontId="53" fillId="0" borderId="2" xfId="0" applyFont="1" applyBorder="1" applyAlignment="1">
      <alignment horizontal="left"/>
    </xf>
    <xf numFmtId="0" fontId="48" fillId="0" borderId="1" xfId="1" applyNumberFormat="1" applyFont="1" applyBorder="1" applyAlignment="1">
      <alignment horizontal="right"/>
    </xf>
    <xf numFmtId="0" fontId="54" fillId="2" borderId="3" xfId="0" applyFont="1" applyFill="1" applyBorder="1" applyAlignment="1">
      <alignment horizontal="right"/>
    </xf>
    <xf numFmtId="0" fontId="102" fillId="2" borderId="3" xfId="0" applyFont="1" applyFill="1" applyBorder="1" applyAlignment="1">
      <alignment horizontal="center"/>
    </xf>
    <xf numFmtId="0" fontId="64" fillId="2" borderId="0" xfId="1" applyNumberFormat="1" applyFont="1" applyFill="1" applyAlignment="1">
      <alignment horizontal="right"/>
    </xf>
    <xf numFmtId="0" fontId="103" fillId="2" borderId="0" xfId="1" applyNumberFormat="1" applyFont="1" applyFill="1" applyAlignment="1">
      <alignment horizontal="center"/>
    </xf>
    <xf numFmtId="0" fontId="55" fillId="2" borderId="0" xfId="0" applyFont="1" applyFill="1" applyAlignment="1">
      <alignment horizontal="left"/>
    </xf>
    <xf numFmtId="0" fontId="40" fillId="3" borderId="0" xfId="2" applyFont="1" applyFill="1" applyAlignment="1">
      <alignment horizontal="left"/>
    </xf>
    <xf numFmtId="0" fontId="65" fillId="3" borderId="0" xfId="1" applyNumberFormat="1" applyFont="1" applyFill="1" applyAlignment="1">
      <alignment horizontal="right" wrapText="1"/>
    </xf>
    <xf numFmtId="0" fontId="101" fillId="2" borderId="0" xfId="1" applyNumberFormat="1" applyFont="1" applyFill="1" applyBorder="1" applyAlignment="1">
      <alignment horizontal="center"/>
    </xf>
    <xf numFmtId="0" fontId="40" fillId="2" borderId="0" xfId="2" applyFont="1" applyFill="1" applyAlignment="1">
      <alignment horizontal="left"/>
    </xf>
    <xf numFmtId="0" fontId="66" fillId="2" borderId="0" xfId="1" applyNumberFormat="1" applyFont="1" applyFill="1" applyAlignment="1">
      <alignment horizontal="right"/>
    </xf>
    <xf numFmtId="0" fontId="104" fillId="2" borderId="0" xfId="1" applyNumberFormat="1" applyFont="1" applyFill="1" applyBorder="1" applyAlignment="1">
      <alignment horizontal="center"/>
    </xf>
    <xf numFmtId="0" fontId="32" fillId="2" borderId="0" xfId="0" applyFont="1" applyFill="1" applyAlignment="1">
      <alignment horizontal="left"/>
    </xf>
    <xf numFmtId="0" fontId="22" fillId="2" borderId="0" xfId="0" applyFont="1" applyFill="1" applyAlignment="1">
      <alignment horizontal="left"/>
    </xf>
    <xf numFmtId="0" fontId="67" fillId="0" borderId="0" xfId="1" applyNumberFormat="1" applyFont="1" applyAlignment="1">
      <alignment horizontal="right"/>
    </xf>
    <xf numFmtId="0" fontId="79" fillId="0" borderId="0" xfId="1" applyNumberFormat="1" applyFont="1" applyAlignment="1">
      <alignment horizontal="right"/>
    </xf>
    <xf numFmtId="0" fontId="95" fillId="3" borderId="0" xfId="2" applyFont="1" applyFill="1" applyAlignment="1">
      <alignment horizontal="left"/>
    </xf>
    <xf numFmtId="0" fontId="93" fillId="0" borderId="0" xfId="3" applyNumberFormat="1" applyFont="1" applyFill="1" applyBorder="1" applyAlignment="1">
      <alignment horizontal="center" vertical="center"/>
    </xf>
    <xf numFmtId="0" fontId="105" fillId="0" borderId="0" xfId="3" applyNumberFormat="1" applyFont="1" applyFill="1" applyBorder="1" applyAlignment="1">
      <alignment horizontal="center" vertical="center"/>
    </xf>
    <xf numFmtId="0" fontId="87" fillId="0" borderId="0" xfId="3" applyNumberFormat="1" applyFont="1" applyFill="1" applyBorder="1" applyAlignment="1">
      <alignment horizontal="right" vertical="center"/>
    </xf>
    <xf numFmtId="0" fontId="67" fillId="8" borderId="0" xfId="0" applyFont="1" applyFill="1" applyAlignment="1">
      <alignment horizontal="center" vertical="center" wrapText="1"/>
    </xf>
    <xf numFmtId="0" fontId="101" fillId="0" borderId="0" xfId="1" applyNumberFormat="1" applyFont="1" applyFill="1" applyBorder="1" applyAlignment="1">
      <alignment horizontal="center" vertical="center" wrapText="1"/>
    </xf>
    <xf numFmtId="0" fontId="62" fillId="0" borderId="0" xfId="1" applyNumberFormat="1" applyFont="1" applyAlignment="1">
      <alignment horizontal="right" vertical="top"/>
    </xf>
    <xf numFmtId="0" fontId="101" fillId="0" borderId="0" xfId="1" applyNumberFormat="1" applyFont="1" applyFill="1" applyAlignment="1">
      <alignment horizontal="center" vertical="top"/>
    </xf>
    <xf numFmtId="0" fontId="61" fillId="0" borderId="0" xfId="0" applyFont="1"/>
    <xf numFmtId="1" fontId="62" fillId="0" borderId="0" xfId="2" applyNumberFormat="1" applyFont="1" applyAlignment="1">
      <alignment horizontal="center" vertical="center" wrapText="1"/>
    </xf>
    <xf numFmtId="164" fontId="62" fillId="0" borderId="0" xfId="2" applyNumberFormat="1" applyFont="1" applyAlignment="1">
      <alignment horizontal="center" vertical="center"/>
    </xf>
    <xf numFmtId="0" fontId="74" fillId="0" borderId="0" xfId="0" applyFont="1"/>
    <xf numFmtId="0" fontId="76" fillId="5" borderId="0" xfId="0" applyFont="1" applyFill="1" applyAlignment="1">
      <alignment horizontal="center"/>
    </xf>
    <xf numFmtId="0" fontId="76" fillId="5" borderId="0" xfId="0" applyFont="1" applyFill="1"/>
    <xf numFmtId="164" fontId="76" fillId="5" borderId="0" xfId="0" applyNumberFormat="1" applyFont="1" applyFill="1"/>
    <xf numFmtId="0" fontId="26" fillId="0" borderId="0" xfId="0" applyFont="1"/>
    <xf numFmtId="0" fontId="113" fillId="0" borderId="0" xfId="0" applyFont="1" applyAlignment="1">
      <alignment horizontal="right"/>
    </xf>
    <xf numFmtId="0" fontId="114" fillId="5" borderId="0" xfId="0" applyFont="1" applyFill="1" applyAlignment="1">
      <alignment horizontal="right"/>
    </xf>
    <xf numFmtId="0" fontId="115" fillId="0" borderId="0" xfId="0" applyFont="1" applyAlignment="1">
      <alignment horizontal="right"/>
    </xf>
    <xf numFmtId="0" fontId="48" fillId="0" borderId="6" xfId="0" applyFont="1" applyBorder="1"/>
    <xf numFmtId="1" fontId="22" fillId="0" borderId="0" xfId="0" applyNumberFormat="1" applyFont="1" applyAlignment="1">
      <alignment horizontal="left"/>
    </xf>
    <xf numFmtId="1" fontId="24" fillId="0" borderId="0" xfId="2" applyNumberFormat="1" applyFont="1" applyAlignment="1">
      <alignment horizontal="left"/>
    </xf>
    <xf numFmtId="1" fontId="29" fillId="0" borderId="0" xfId="0" applyNumberFormat="1" applyFont="1" applyAlignment="1">
      <alignment horizontal="left"/>
    </xf>
    <xf numFmtId="1" fontId="28" fillId="0" borderId="0" xfId="0" applyNumberFormat="1" applyFont="1" applyAlignment="1">
      <alignment horizontal="left" vertical="center"/>
    </xf>
    <xf numFmtId="1" fontId="28" fillId="0" borderId="0" xfId="0" applyNumberFormat="1" applyFont="1" applyAlignment="1">
      <alignment horizontal="left"/>
    </xf>
    <xf numFmtId="1" fontId="31" fillId="0" borderId="0" xfId="0" applyNumberFormat="1" applyFont="1" applyAlignment="1">
      <alignment horizontal="left" vertical="center"/>
    </xf>
    <xf numFmtId="1" fontId="33" fillId="0" borderId="0" xfId="0" applyNumberFormat="1" applyFont="1" applyAlignment="1">
      <alignment horizontal="left"/>
    </xf>
    <xf numFmtId="164" fontId="33" fillId="0" borderId="0" xfId="0" applyNumberFormat="1" applyFont="1"/>
    <xf numFmtId="1" fontId="90" fillId="0" borderId="0" xfId="0" applyNumberFormat="1" applyFont="1" applyAlignment="1">
      <alignment horizontal="left"/>
    </xf>
    <xf numFmtId="1" fontId="89" fillId="0" borderId="0" xfId="0" applyNumberFormat="1" applyFont="1"/>
    <xf numFmtId="0" fontId="67" fillId="0" borderId="0" xfId="0" applyFont="1" applyAlignment="1">
      <alignment horizontal="center" vertical="center" wrapText="1"/>
    </xf>
    <xf numFmtId="1" fontId="67" fillId="0" borderId="0" xfId="0" applyNumberFormat="1" applyFont="1" applyAlignment="1">
      <alignment horizontal="left" vertical="center" wrapText="1"/>
    </xf>
    <xf numFmtId="1" fontId="62" fillId="0" borderId="0" xfId="2" applyNumberFormat="1" applyFont="1" applyAlignment="1">
      <alignment horizontal="left" vertical="center" wrapText="1"/>
    </xf>
    <xf numFmtId="0" fontId="74" fillId="0" borderId="0" xfId="0" applyFont="1" applyAlignment="1">
      <alignment horizontal="center" vertical="center" wrapText="1"/>
    </xf>
    <xf numFmtId="164" fontId="74" fillId="0" borderId="0" xfId="0" applyNumberFormat="1" applyFont="1" applyAlignment="1">
      <alignment horizontal="center" vertical="center" wrapText="1"/>
    </xf>
    <xf numFmtId="1" fontId="74" fillId="0" borderId="0" xfId="0" applyNumberFormat="1" applyFont="1" applyAlignment="1">
      <alignment horizontal="center" vertical="center" wrapText="1"/>
    </xf>
    <xf numFmtId="164" fontId="62" fillId="0" borderId="0" xfId="2" applyNumberFormat="1" applyFont="1">
      <alignment vertical="top"/>
    </xf>
    <xf numFmtId="1" fontId="48" fillId="0" borderId="0" xfId="0" applyNumberFormat="1" applyFont="1"/>
    <xf numFmtId="1" fontId="35" fillId="0" borderId="0" xfId="0" applyNumberFormat="1" applyFont="1"/>
    <xf numFmtId="0" fontId="24" fillId="0" borderId="0" xfId="2" applyFont="1" applyAlignment="1">
      <alignment horizontal="right" vertical="top"/>
    </xf>
    <xf numFmtId="1" fontId="48" fillId="0" borderId="0" xfId="0" applyNumberFormat="1" applyFont="1" applyAlignment="1">
      <alignment horizontal="left"/>
    </xf>
    <xf numFmtId="164" fontId="62" fillId="0" borderId="0" xfId="2" applyNumberFormat="1" applyFont="1" applyAlignment="1">
      <alignment horizontal="center" vertical="center" wrapText="1"/>
    </xf>
    <xf numFmtId="1" fontId="24" fillId="0" borderId="0" xfId="2" applyNumberFormat="1" applyFont="1" applyAlignment="1">
      <alignment horizontal="left" vertical="top"/>
    </xf>
    <xf numFmtId="0" fontId="53" fillId="0" borderId="0" xfId="0" applyFont="1"/>
    <xf numFmtId="0" fontId="116" fillId="0" borderId="0" xfId="0" applyFont="1"/>
    <xf numFmtId="164" fontId="101" fillId="0" borderId="0" xfId="0" applyNumberFormat="1" applyFont="1"/>
    <xf numFmtId="164" fontId="101" fillId="5" borderId="0" xfId="0" applyNumberFormat="1" applyFont="1" applyFill="1"/>
    <xf numFmtId="164" fontId="117" fillId="0" borderId="0" xfId="0" applyNumberFormat="1" applyFont="1"/>
    <xf numFmtId="0" fontId="118" fillId="0" borderId="0" xfId="3" applyFont="1"/>
    <xf numFmtId="0" fontId="119" fillId="0" borderId="0" xfId="3" applyFont="1"/>
    <xf numFmtId="0" fontId="120" fillId="0" borderId="0" xfId="3" applyFont="1"/>
    <xf numFmtId="0" fontId="121" fillId="0" borderId="0" xfId="3" applyFont="1"/>
    <xf numFmtId="0" fontId="122" fillId="0" borderId="0" xfId="3" applyFont="1"/>
    <xf numFmtId="0" fontId="53" fillId="0" borderId="5" xfId="0" applyFont="1" applyBorder="1" applyAlignment="1">
      <alignment horizontal="left" vertical="center"/>
    </xf>
    <xf numFmtId="0" fontId="53" fillId="0" borderId="1" xfId="0" applyFont="1" applyBorder="1" applyAlignment="1">
      <alignment horizontal="left" vertical="center"/>
    </xf>
    <xf numFmtId="8" fontId="79" fillId="2" borderId="0" xfId="0" applyNumberFormat="1" applyFont="1" applyFill="1" applyAlignment="1">
      <alignment horizontal="left"/>
    </xf>
    <xf numFmtId="0" fontId="22" fillId="0" borderId="0" xfId="0" applyFont="1" applyAlignment="1">
      <alignment horizontal="left"/>
    </xf>
    <xf numFmtId="0" fontId="55" fillId="2" borderId="0" xfId="0" applyFont="1" applyFill="1" applyAlignment="1">
      <alignment horizontal="center"/>
    </xf>
    <xf numFmtId="0" fontId="64" fillId="2" borderId="0" xfId="0" applyFont="1" applyFill="1" applyAlignment="1">
      <alignment horizontal="center"/>
    </xf>
    <xf numFmtId="0" fontId="64" fillId="2" borderId="0" xfId="0" applyFont="1" applyFill="1" applyAlignment="1">
      <alignment horizontal="right"/>
    </xf>
    <xf numFmtId="0" fontId="71" fillId="2" borderId="0" xfId="0" applyFont="1" applyFill="1" applyAlignment="1">
      <alignment horizontal="center"/>
    </xf>
    <xf numFmtId="0" fontId="57" fillId="2" borderId="0" xfId="0" applyFont="1" applyFill="1"/>
    <xf numFmtId="0" fontId="78" fillId="2" borderId="0" xfId="0" applyFont="1" applyFill="1"/>
    <xf numFmtId="0" fontId="78" fillId="2" borderId="0" xfId="0" applyFont="1" applyFill="1" applyAlignment="1">
      <alignment horizontal="right"/>
    </xf>
    <xf numFmtId="0" fontId="84" fillId="2" borderId="0" xfId="0" applyFont="1" applyFill="1"/>
    <xf numFmtId="8" fontId="49" fillId="2" borderId="0" xfId="0" applyNumberFormat="1" applyFont="1" applyFill="1" applyAlignment="1">
      <alignment horizontal="center"/>
    </xf>
    <xf numFmtId="0" fontId="50" fillId="0" borderId="0" xfId="0" applyFont="1" applyAlignment="1">
      <alignment horizontal="center"/>
    </xf>
    <xf numFmtId="0" fontId="74" fillId="0" borderId="0" xfId="0" applyFont="1" applyAlignment="1">
      <alignment horizontal="center"/>
    </xf>
    <xf numFmtId="0" fontId="74" fillId="0" borderId="0" xfId="0" applyFont="1" applyAlignment="1">
      <alignment horizontal="right"/>
    </xf>
    <xf numFmtId="0" fontId="0" fillId="0" borderId="0" xfId="0"/>
    <xf numFmtId="0" fontId="48" fillId="0" borderId="0" xfId="0" applyFont="1"/>
    <xf numFmtId="0" fontId="48" fillId="0" borderId="0" xfId="0" applyFont="1" applyAlignment="1">
      <alignment horizontal="right"/>
    </xf>
    <xf numFmtId="8" fontId="79" fillId="2" borderId="0" xfId="0" applyNumberFormat="1" applyFont="1" applyFill="1" applyAlignment="1">
      <alignment horizontal="center"/>
    </xf>
    <xf numFmtId="0" fontId="22" fillId="0" borderId="0" xfId="0" applyFont="1" applyAlignment="1">
      <alignment horizontal="center"/>
    </xf>
    <xf numFmtId="0" fontId="53" fillId="0" borderId="5" xfId="0" applyFont="1" applyBorder="1" applyAlignment="1">
      <alignment vertical="center"/>
    </xf>
    <xf numFmtId="0" fontId="53" fillId="0" borderId="1" xfId="0" applyFont="1" applyBorder="1" applyAlignment="1">
      <alignment vertical="center"/>
    </xf>
    <xf numFmtId="0" fontId="48" fillId="0" borderId="1" xfId="0" applyFont="1" applyBorder="1" applyAlignment="1">
      <alignment vertical="center"/>
    </xf>
    <xf numFmtId="0" fontId="48" fillId="0" borderId="2" xfId="0" applyFont="1" applyBorder="1" applyAlignment="1">
      <alignment horizontal="right" vertical="center"/>
    </xf>
    <xf numFmtId="0" fontId="68" fillId="0" borderId="5" xfId="0" applyFont="1" applyBorder="1" applyAlignment="1">
      <alignment horizontal="center" vertical="center"/>
    </xf>
    <xf numFmtId="0" fontId="68" fillId="0" borderId="1" xfId="0" applyFont="1" applyBorder="1" applyAlignment="1">
      <alignment horizontal="center" vertical="center"/>
    </xf>
    <xf numFmtId="0" fontId="70" fillId="0" borderId="1" xfId="0" applyFont="1" applyBorder="1" applyAlignment="1">
      <alignment horizontal="center" vertical="center"/>
    </xf>
    <xf numFmtId="0" fontId="68" fillId="0" borderId="2" xfId="0" applyFont="1" applyBorder="1" applyAlignment="1">
      <alignment horizontal="center" vertical="center"/>
    </xf>
    <xf numFmtId="0" fontId="53" fillId="0" borderId="2" xfId="0" applyFont="1" applyBorder="1" applyAlignment="1">
      <alignment horizontal="left" vertical="center"/>
    </xf>
    <xf numFmtId="0" fontId="36" fillId="0" borderId="0" xfId="0" applyFont="1"/>
    <xf numFmtId="0" fontId="99" fillId="0" borderId="0" xfId="0" applyFont="1" applyAlignment="1">
      <alignment horizontal="right"/>
    </xf>
    <xf numFmtId="0" fontId="37" fillId="0" borderId="0" xfId="0" applyFont="1"/>
    <xf numFmtId="0" fontId="85" fillId="0" borderId="0" xfId="0" applyFont="1"/>
    <xf numFmtId="0" fontId="30" fillId="0" borderId="0" xfId="0" applyFont="1"/>
    <xf numFmtId="0" fontId="73" fillId="0" borderId="0" xfId="0" applyFont="1"/>
    <xf numFmtId="0" fontId="26" fillId="0" borderId="0" xfId="0" applyFont="1"/>
    <xf numFmtId="0" fontId="69" fillId="0" borderId="0" xfId="0" applyFont="1"/>
    <xf numFmtId="169" fontId="59" fillId="0" borderId="4" xfId="2" applyNumberFormat="1" applyFont="1" applyBorder="1" applyAlignment="1">
      <alignment horizontal="center"/>
    </xf>
    <xf numFmtId="169" fontId="77" fillId="0" borderId="4" xfId="2" applyNumberFormat="1" applyFont="1" applyBorder="1" applyAlignment="1">
      <alignment horizontal="center"/>
    </xf>
    <xf numFmtId="169" fontId="77" fillId="0" borderId="4" xfId="2" applyNumberFormat="1" applyFont="1" applyBorder="1" applyAlignment="1">
      <alignment horizontal="right"/>
    </xf>
    <xf numFmtId="0" fontId="59" fillId="0" borderId="4" xfId="2" applyFont="1" applyBorder="1" applyAlignment="1">
      <alignment horizontal="center"/>
    </xf>
    <xf numFmtId="0" fontId="83" fillId="0" borderId="4" xfId="2" applyFont="1" applyBorder="1" applyAlignment="1">
      <alignment horizontal="center"/>
    </xf>
    <xf numFmtId="165" fontId="63" fillId="0" borderId="1" xfId="0" applyNumberFormat="1" applyFont="1" applyBorder="1" applyAlignment="1">
      <alignment horizontal="left" vertical="center"/>
    </xf>
    <xf numFmtId="0" fontId="48" fillId="0" borderId="1" xfId="0" applyFont="1" applyBorder="1" applyAlignment="1">
      <alignment horizontal="left" vertical="center"/>
    </xf>
    <xf numFmtId="0" fontId="63" fillId="0" borderId="1" xfId="0" applyFont="1" applyBorder="1" applyAlignment="1">
      <alignment horizontal="left" vertical="center"/>
    </xf>
    <xf numFmtId="0" fontId="112" fillId="0" borderId="0" xfId="3" applyFont="1" applyFill="1" applyAlignment="1">
      <alignment horizontal="center" vertical="center"/>
    </xf>
    <xf numFmtId="0" fontId="111" fillId="0" borderId="0" xfId="3" applyFont="1" applyFill="1" applyAlignment="1">
      <alignment horizontal="center" vertical="center"/>
    </xf>
    <xf numFmtId="0" fontId="49" fillId="2" borderId="0" xfId="0" applyFont="1" applyFill="1"/>
    <xf numFmtId="0" fontId="51" fillId="2" borderId="0" xfId="0" applyFont="1" applyFill="1"/>
    <xf numFmtId="0" fontId="74" fillId="2" borderId="0" xfId="0" applyFont="1" applyFill="1"/>
    <xf numFmtId="0" fontId="74" fillId="2" borderId="0" xfId="0" applyFont="1" applyFill="1" applyAlignment="1">
      <alignment horizontal="right"/>
    </xf>
    <xf numFmtId="0" fontId="42" fillId="2" borderId="0" xfId="2" applyFont="1" applyFill="1" applyAlignment="1">
      <alignment horizontal="center" wrapText="1"/>
    </xf>
    <xf numFmtId="0" fontId="86" fillId="2" borderId="0" xfId="2" applyFont="1" applyFill="1" applyAlignment="1">
      <alignment horizontal="center" wrapText="1"/>
    </xf>
    <xf numFmtId="0" fontId="5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8" fillId="0" borderId="0" xfId="0" applyFont="1" applyAlignment="1">
      <alignment horizontal="center"/>
    </xf>
    <xf numFmtId="0" fontId="49" fillId="2" borderId="0" xfId="0" applyFont="1" applyFill="1" applyAlignment="1">
      <alignment horizontal="center"/>
    </xf>
    <xf numFmtId="0" fontId="67" fillId="2" borderId="0" xfId="0" applyFont="1" applyFill="1" applyAlignment="1">
      <alignment horizontal="center"/>
    </xf>
    <xf numFmtId="0" fontId="67" fillId="2" borderId="0" xfId="0" applyFont="1" applyFill="1" applyAlignment="1">
      <alignment horizontal="right"/>
    </xf>
    <xf numFmtId="0" fontId="56" fillId="2" borderId="0" xfId="0" applyFont="1" applyFill="1" applyAlignment="1">
      <alignment horizontal="left"/>
    </xf>
    <xf numFmtId="0" fontId="50" fillId="0" borderId="0" xfId="0" applyFont="1" applyAlignment="1">
      <alignment horizontal="left"/>
    </xf>
    <xf numFmtId="0" fontId="74" fillId="0" borderId="0" xfId="0" applyFont="1" applyAlignment="1">
      <alignment horizontal="left"/>
    </xf>
    <xf numFmtId="0" fontId="96" fillId="2" borderId="0" xfId="0" applyFont="1" applyFill="1" applyAlignment="1">
      <alignment horizontal="left"/>
    </xf>
    <xf numFmtId="0" fontId="67" fillId="0" borderId="0" xfId="0" applyFont="1"/>
    <xf numFmtId="0" fontId="49" fillId="0" borderId="0" xfId="0" applyFont="1"/>
    <xf numFmtId="0" fontId="67" fillId="0" borderId="0" xfId="0" applyFont="1" applyAlignment="1">
      <alignment horizontal="right"/>
    </xf>
    <xf numFmtId="0" fontId="51" fillId="0" borderId="0" xfId="0" applyFont="1" applyAlignment="1">
      <alignment horizontal="center"/>
    </xf>
    <xf numFmtId="0" fontId="46" fillId="2" borderId="0" xfId="0" applyFont="1" applyFill="1" applyAlignment="1">
      <alignment horizontal="center"/>
    </xf>
    <xf numFmtId="0" fontId="80" fillId="2" borderId="0" xfId="0" applyFont="1" applyFill="1" applyAlignment="1">
      <alignment horizontal="center"/>
    </xf>
    <xf numFmtId="0" fontId="80" fillId="2" borderId="0" xfId="0" applyFont="1" applyFill="1" applyAlignment="1">
      <alignment horizontal="right"/>
    </xf>
    <xf numFmtId="0" fontId="81" fillId="2" borderId="0" xfId="0" applyFont="1" applyFill="1" applyAlignment="1">
      <alignment horizontal="center"/>
    </xf>
    <xf numFmtId="0" fontId="49" fillId="2" borderId="0" xfId="0" applyFont="1" applyFill="1" applyAlignment="1">
      <alignment horizontal="left"/>
    </xf>
    <xf numFmtId="0" fontId="0" fillId="0" borderId="0" xfId="0" applyAlignment="1">
      <alignment horizontal="left"/>
    </xf>
    <xf numFmtId="0" fontId="48" fillId="0" borderId="0" xfId="0" applyFont="1" applyAlignment="1">
      <alignment horizontal="left"/>
    </xf>
    <xf numFmtId="0" fontId="72" fillId="0" borderId="0" xfId="0" applyFont="1" applyAlignment="1">
      <alignment horizontal="left"/>
    </xf>
    <xf numFmtId="164" fontId="58" fillId="2" borderId="0" xfId="0" applyNumberFormat="1" applyFont="1" applyFill="1"/>
    <xf numFmtId="0" fontId="91" fillId="0" borderId="0" xfId="0" applyFont="1" applyAlignment="1">
      <alignment horizontal="center"/>
    </xf>
    <xf numFmtId="0" fontId="100" fillId="0" borderId="0" xfId="0" applyFont="1" applyAlignment="1">
      <alignment horizontal="center"/>
    </xf>
  </cellXfs>
  <cellStyles count="65">
    <cellStyle name="Currency" xfId="1" builtinId="4"/>
    <cellStyle name="Hyperlink" xfId="3" builtinId="8"/>
    <cellStyle name="Normal" xfId="0" builtinId="0"/>
    <cellStyle name="Normal 10" xfId="17" xr:uid="{00000000-0005-0000-0000-000003000000}"/>
    <cellStyle name="Normal 10 2" xfId="49" xr:uid="{97F19BDB-F4C1-4FAA-A34F-5C48C82A2B7F}"/>
    <cellStyle name="Normal 11" xfId="18" xr:uid="{00000000-0005-0000-0000-000004000000}"/>
    <cellStyle name="Normal 11 2" xfId="50" xr:uid="{3E0C5199-F195-428C-B3A0-97EBCA7CA8E5}"/>
    <cellStyle name="Normal 12" xfId="19" xr:uid="{00000000-0005-0000-0000-000005000000}"/>
    <cellStyle name="Normal 12 2" xfId="51" xr:uid="{05BDE6A3-0504-40B9-A02E-D7458541DA6B}"/>
    <cellStyle name="Normal 13" xfId="20" xr:uid="{00000000-0005-0000-0000-000006000000}"/>
    <cellStyle name="Normal 13 2" xfId="52" xr:uid="{24A645E7-3666-4F25-997C-7E21F667D27D}"/>
    <cellStyle name="Normal 14" xfId="21" xr:uid="{B3608A94-867D-4F1F-A8D4-123C9D8DFC6F}"/>
    <cellStyle name="Normal 14 2" xfId="53" xr:uid="{E0262782-8C83-4A06-8296-368C6CC8CE21}"/>
    <cellStyle name="Normal 15" xfId="26" xr:uid="{03877640-D075-472D-BA06-7D9C9057A0AC}"/>
    <cellStyle name="Normal 15 2" xfId="58" xr:uid="{192C95E8-6571-4EC8-B126-B01E917F735F}"/>
    <cellStyle name="Normal 16" xfId="25" xr:uid="{CB6DCB3E-B266-4C6B-B4DF-FA99CA5FDC32}"/>
    <cellStyle name="Normal 16 2" xfId="57" xr:uid="{9CEA63ED-C507-469A-86F2-4CE74C063587}"/>
    <cellStyle name="Normal 17" xfId="27" xr:uid="{79D52AE3-A462-4716-9429-938B77DDAF07}"/>
    <cellStyle name="Normal 17 2" xfId="59" xr:uid="{44129636-57E3-4774-ADC1-CF6CF89BC926}"/>
    <cellStyle name="Normal 18" xfId="28" xr:uid="{1F65E9D8-5656-4E22-82B3-90C9D26C7960}"/>
    <cellStyle name="Normal 18 2" xfId="60" xr:uid="{4B228D5D-744F-47C0-9D24-CD07EB36B3F5}"/>
    <cellStyle name="Normal 19" xfId="29" xr:uid="{6DA6D540-2BB3-454C-B9A8-43BF92259D58}"/>
    <cellStyle name="Normal 19 2" xfId="61" xr:uid="{49AE772C-B45A-44B4-9080-930D29BBAC1A}"/>
    <cellStyle name="Normal 2" xfId="4" xr:uid="{00000000-0005-0000-0000-000007000000}"/>
    <cellStyle name="Normal 2 2" xfId="11" xr:uid="{00000000-0005-0000-0000-000008000000}"/>
    <cellStyle name="Normal 2 2 2" xfId="43" xr:uid="{8938C17F-F6A3-4EAC-81FE-AE5FBBA90C22}"/>
    <cellStyle name="Normal 2 3" xfId="36" xr:uid="{0B6B9F8D-6317-4383-84CE-06EC47F448C9}"/>
    <cellStyle name="Normal 20" xfId="30" xr:uid="{F5383DBF-1ED5-4868-9CA3-FDE8B3305E61}"/>
    <cellStyle name="Normal 20 2" xfId="62" xr:uid="{C1199C71-A219-49DB-B9FF-51DF1AD96839}"/>
    <cellStyle name="Normal 21" xfId="31" xr:uid="{995AC9B8-09F5-4F88-8A31-BD079C350DA5}"/>
    <cellStyle name="Normal 21 2" xfId="63" xr:uid="{67EC02C0-1579-4C01-BFCC-F61D5022B2B9}"/>
    <cellStyle name="Normal 22" xfId="32" xr:uid="{F9B553E7-AE86-4DAD-9E7F-D54196D4EA89}"/>
    <cellStyle name="Normal 22 2" xfId="64" xr:uid="{782A316B-4950-4787-8A6E-282CA8E83634}"/>
    <cellStyle name="Normal 23" xfId="35" xr:uid="{3619060C-3F42-4231-B773-B8F6F3160836}"/>
    <cellStyle name="Normal 25" xfId="33" xr:uid="{AA491ACE-617A-4626-9B46-5328667620EA}"/>
    <cellStyle name="Normal 27" xfId="24" xr:uid="{7C42650A-8571-4BEC-BE2C-5C0247BCCB00}"/>
    <cellStyle name="Normal 27 2" xfId="56" xr:uid="{F9F74E82-7A52-4C7D-80E2-4704FC1678E7}"/>
    <cellStyle name="Normal 28" xfId="23" xr:uid="{A005005E-837A-4ECD-8140-570F179AE7F6}"/>
    <cellStyle name="Normal 28 2" xfId="55" xr:uid="{94A87E4B-CE36-4B13-B03F-DF9F278AC1C8}"/>
    <cellStyle name="Normal 29" xfId="22" xr:uid="{C18B709F-1F70-4964-8BDB-08133EC9BB91}"/>
    <cellStyle name="Normal 29 2" xfId="54" xr:uid="{E6C4C7BA-7A09-47FD-BAE6-BFF641F6F214}"/>
    <cellStyle name="Normal 3" xfId="5" xr:uid="{00000000-0005-0000-0000-000009000000}"/>
    <cellStyle name="Normal 3 2" xfId="12" xr:uid="{00000000-0005-0000-0000-00000A000000}"/>
    <cellStyle name="Normal 3 2 2" xfId="44" xr:uid="{F4873FDA-643A-4A6B-AC1A-AA329E7A796D}"/>
    <cellStyle name="Normal 3 3" xfId="37" xr:uid="{2CA63D2E-0204-41F3-949B-E2CFA73B2806}"/>
    <cellStyle name="Normal 33" xfId="34" xr:uid="{A21F1888-C6CB-4E3B-BEFF-D0216B4E147F}"/>
    <cellStyle name="Normal 4" xfId="6" xr:uid="{00000000-0005-0000-0000-00000B000000}"/>
    <cellStyle name="Normal 4 2" xfId="13" xr:uid="{00000000-0005-0000-0000-00000C000000}"/>
    <cellStyle name="Normal 4 2 2" xfId="45" xr:uid="{5FA20A4F-3DDE-4989-A2EE-160EBF3961D5}"/>
    <cellStyle name="Normal 4 3" xfId="38" xr:uid="{AE4AB0D1-8676-4BB8-858F-56E229EBD7EB}"/>
    <cellStyle name="Normal 5" xfId="7" xr:uid="{00000000-0005-0000-0000-00000D000000}"/>
    <cellStyle name="Normal 5 2" xfId="14" xr:uid="{00000000-0005-0000-0000-00000E000000}"/>
    <cellStyle name="Normal 5 2 2" xfId="46" xr:uid="{741110C0-E8AF-46BC-93CC-012C1A392DE2}"/>
    <cellStyle name="Normal 5 3" xfId="39" xr:uid="{0FB2BC9A-EB21-4768-9108-8D9085B951F7}"/>
    <cellStyle name="Normal 6" xfId="8" xr:uid="{00000000-0005-0000-0000-00000F000000}"/>
    <cellStyle name="Normal 6 2" xfId="15" xr:uid="{00000000-0005-0000-0000-000010000000}"/>
    <cellStyle name="Normal 6 2 2" xfId="47" xr:uid="{4199F5BA-06CE-4600-B105-FDAC71A90918}"/>
    <cellStyle name="Normal 6 3" xfId="40" xr:uid="{B8C8241C-6681-423E-8DA3-B7764D22D966}"/>
    <cellStyle name="Normal 7" xfId="9" xr:uid="{00000000-0005-0000-0000-000011000000}"/>
    <cellStyle name="Normal 7 2" xfId="41" xr:uid="{95235E93-03FA-4349-9C13-BE342C146549}"/>
    <cellStyle name="Normal 8" xfId="10" xr:uid="{00000000-0005-0000-0000-000012000000}"/>
    <cellStyle name="Normal 8 2" xfId="42" xr:uid="{232D11B1-931C-44EF-86FA-616F107069B6}"/>
    <cellStyle name="Normal 9" xfId="16" xr:uid="{00000000-0005-0000-0000-000013000000}"/>
    <cellStyle name="Normal 9 2" xfId="48" xr:uid="{3723EB01-585E-43DB-A598-E7E00CBD66C2}"/>
    <cellStyle name="Normal_availability results" xfId="2" xr:uid="{00000000-0005-0000-0000-000014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  <mruColors>
      <color rgb="FFFF0066"/>
      <color rgb="FF00453E"/>
      <color rgb="FFD9C8FC"/>
      <color rgb="FFF26516"/>
      <color rgb="FFADB1B1"/>
      <color rgb="FFC600BD"/>
      <color rgb="FFD08E58"/>
      <color rgb="FFA65A7B"/>
      <color rgb="FFCFC3CB"/>
      <color rgb="FF7DC57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png"/><Relationship Id="rId3" Type="http://schemas.openxmlformats.org/officeDocument/2006/relationships/image" Target="../media/image3.png"/><Relationship Id="rId7" Type="http://schemas.openxmlformats.org/officeDocument/2006/relationships/hyperlink" Target="https://medfordnursery.com" TargetMode="External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openxmlformats.org/officeDocument/2006/relationships/image" Target="../media/image5.png"/><Relationship Id="rId5" Type="http://schemas.openxmlformats.org/officeDocument/2006/relationships/image" Target="../media/image4.png"/><Relationship Id="rId4" Type="http://schemas.openxmlformats.org/officeDocument/2006/relationships/hyperlink" Target="https://www.instagram.com/medfordnursery/" TargetMode="External"/><Relationship Id="rId9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21</xdr:row>
      <xdr:rowOff>0</xdr:rowOff>
    </xdr:from>
    <xdr:to>
      <xdr:col>2</xdr:col>
      <xdr:colOff>0</xdr:colOff>
      <xdr:row>21</xdr:row>
      <xdr:rowOff>0</xdr:rowOff>
    </xdr:to>
    <xdr:pic>
      <xdr:nvPicPr>
        <xdr:cNvPr id="2" name="Picture 435" descr="pw">
          <a:extLst>
            <a:ext uri="{FF2B5EF4-FFF2-40B4-BE49-F238E27FC236}">
              <a16:creationId xmlns:a16="http://schemas.microsoft.com/office/drawing/2014/main" id="{8A3B3EE0-1A27-4DAF-A165-774739AD38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47875" y="5705475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21</xdr:row>
      <xdr:rowOff>0</xdr:rowOff>
    </xdr:from>
    <xdr:to>
      <xdr:col>2</xdr:col>
      <xdr:colOff>0</xdr:colOff>
      <xdr:row>21</xdr:row>
      <xdr:rowOff>0</xdr:rowOff>
    </xdr:to>
    <xdr:pic>
      <xdr:nvPicPr>
        <xdr:cNvPr id="3" name="Picture 436" descr="pw">
          <a:extLst>
            <a:ext uri="{FF2B5EF4-FFF2-40B4-BE49-F238E27FC236}">
              <a16:creationId xmlns:a16="http://schemas.microsoft.com/office/drawing/2014/main" id="{2EA2F40E-8B32-43A7-A12D-675D8A21FD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47875" y="5705475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-142875</xdr:colOff>
      <xdr:row>21</xdr:row>
      <xdr:rowOff>0</xdr:rowOff>
    </xdr:from>
    <xdr:to>
      <xdr:col>10</xdr:col>
      <xdr:colOff>0</xdr:colOff>
      <xdr:row>21</xdr:row>
      <xdr:rowOff>0</xdr:rowOff>
    </xdr:to>
    <xdr:pic>
      <xdr:nvPicPr>
        <xdr:cNvPr id="4" name="Picture 437" descr="Hydrangea All Summer Beauty">
          <a:extLst>
            <a:ext uri="{FF2B5EF4-FFF2-40B4-BE49-F238E27FC236}">
              <a16:creationId xmlns:a16="http://schemas.microsoft.com/office/drawing/2014/main" id="{1130D6F9-D178-41D5-9843-B598467D1A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439150" y="5705475"/>
          <a:ext cx="457200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21</xdr:row>
      <xdr:rowOff>0</xdr:rowOff>
    </xdr:from>
    <xdr:to>
      <xdr:col>2</xdr:col>
      <xdr:colOff>0</xdr:colOff>
      <xdr:row>21</xdr:row>
      <xdr:rowOff>0</xdr:rowOff>
    </xdr:to>
    <xdr:pic>
      <xdr:nvPicPr>
        <xdr:cNvPr id="5" name="Picture 438" descr="pw">
          <a:extLst>
            <a:ext uri="{FF2B5EF4-FFF2-40B4-BE49-F238E27FC236}">
              <a16:creationId xmlns:a16="http://schemas.microsoft.com/office/drawing/2014/main" id="{658FA374-65BE-4369-B249-32FCD8A40D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47875" y="5705475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21</xdr:row>
      <xdr:rowOff>0</xdr:rowOff>
    </xdr:from>
    <xdr:to>
      <xdr:col>2</xdr:col>
      <xdr:colOff>0</xdr:colOff>
      <xdr:row>21</xdr:row>
      <xdr:rowOff>0</xdr:rowOff>
    </xdr:to>
    <xdr:pic>
      <xdr:nvPicPr>
        <xdr:cNvPr id="6" name="Picture 439" descr="pw">
          <a:extLst>
            <a:ext uri="{FF2B5EF4-FFF2-40B4-BE49-F238E27FC236}">
              <a16:creationId xmlns:a16="http://schemas.microsoft.com/office/drawing/2014/main" id="{7D432527-6589-4CD4-B9D9-D811234BEF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47875" y="5705475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21</xdr:row>
      <xdr:rowOff>0</xdr:rowOff>
    </xdr:from>
    <xdr:to>
      <xdr:col>2</xdr:col>
      <xdr:colOff>0</xdr:colOff>
      <xdr:row>21</xdr:row>
      <xdr:rowOff>0</xdr:rowOff>
    </xdr:to>
    <xdr:pic>
      <xdr:nvPicPr>
        <xdr:cNvPr id="7" name="Picture 440" descr="pw">
          <a:extLst>
            <a:ext uri="{FF2B5EF4-FFF2-40B4-BE49-F238E27FC236}">
              <a16:creationId xmlns:a16="http://schemas.microsoft.com/office/drawing/2014/main" id="{B094102F-6C24-41EC-B5A6-1ACF0F12BF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47875" y="5705475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21</xdr:row>
      <xdr:rowOff>0</xdr:rowOff>
    </xdr:from>
    <xdr:to>
      <xdr:col>2</xdr:col>
      <xdr:colOff>0</xdr:colOff>
      <xdr:row>21</xdr:row>
      <xdr:rowOff>0</xdr:rowOff>
    </xdr:to>
    <xdr:pic>
      <xdr:nvPicPr>
        <xdr:cNvPr id="8" name="Picture 441" descr="pw">
          <a:extLst>
            <a:ext uri="{FF2B5EF4-FFF2-40B4-BE49-F238E27FC236}">
              <a16:creationId xmlns:a16="http://schemas.microsoft.com/office/drawing/2014/main" id="{DF093F87-6865-45A5-9364-C35DA87AF7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47875" y="5705475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21</xdr:row>
      <xdr:rowOff>0</xdr:rowOff>
    </xdr:from>
    <xdr:to>
      <xdr:col>2</xdr:col>
      <xdr:colOff>0</xdr:colOff>
      <xdr:row>21</xdr:row>
      <xdr:rowOff>0</xdr:rowOff>
    </xdr:to>
    <xdr:pic>
      <xdr:nvPicPr>
        <xdr:cNvPr id="9" name="Picture 442" descr="pw">
          <a:extLst>
            <a:ext uri="{FF2B5EF4-FFF2-40B4-BE49-F238E27FC236}">
              <a16:creationId xmlns:a16="http://schemas.microsoft.com/office/drawing/2014/main" id="{2064B5D1-52A9-4E68-9FF2-0EB163B8A1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47875" y="5705475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-142875</xdr:colOff>
      <xdr:row>21</xdr:row>
      <xdr:rowOff>0</xdr:rowOff>
    </xdr:from>
    <xdr:to>
      <xdr:col>10</xdr:col>
      <xdr:colOff>0</xdr:colOff>
      <xdr:row>21</xdr:row>
      <xdr:rowOff>0</xdr:rowOff>
    </xdr:to>
    <xdr:pic>
      <xdr:nvPicPr>
        <xdr:cNvPr id="10" name="Picture 443" descr="Hydrangea All Summer Beauty">
          <a:extLst>
            <a:ext uri="{FF2B5EF4-FFF2-40B4-BE49-F238E27FC236}">
              <a16:creationId xmlns:a16="http://schemas.microsoft.com/office/drawing/2014/main" id="{847A8385-D212-4755-AAD4-15EC23D868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439150" y="5705475"/>
          <a:ext cx="457200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21</xdr:row>
      <xdr:rowOff>0</xdr:rowOff>
    </xdr:from>
    <xdr:to>
      <xdr:col>2</xdr:col>
      <xdr:colOff>0</xdr:colOff>
      <xdr:row>21</xdr:row>
      <xdr:rowOff>0</xdr:rowOff>
    </xdr:to>
    <xdr:pic>
      <xdr:nvPicPr>
        <xdr:cNvPr id="11" name="Picture 444" descr="pw">
          <a:extLst>
            <a:ext uri="{FF2B5EF4-FFF2-40B4-BE49-F238E27FC236}">
              <a16:creationId xmlns:a16="http://schemas.microsoft.com/office/drawing/2014/main" id="{458F6CA8-925D-4B52-9F9A-578C540FBC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47875" y="5705475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21</xdr:row>
      <xdr:rowOff>0</xdr:rowOff>
    </xdr:from>
    <xdr:to>
      <xdr:col>2</xdr:col>
      <xdr:colOff>0</xdr:colOff>
      <xdr:row>21</xdr:row>
      <xdr:rowOff>0</xdr:rowOff>
    </xdr:to>
    <xdr:pic>
      <xdr:nvPicPr>
        <xdr:cNvPr id="12" name="Picture 445" descr="pw">
          <a:extLst>
            <a:ext uri="{FF2B5EF4-FFF2-40B4-BE49-F238E27FC236}">
              <a16:creationId xmlns:a16="http://schemas.microsoft.com/office/drawing/2014/main" id="{CE5DA92C-E099-4B59-845E-C745DBEF53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47875" y="5705475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21</xdr:row>
      <xdr:rowOff>0</xdr:rowOff>
    </xdr:from>
    <xdr:to>
      <xdr:col>2</xdr:col>
      <xdr:colOff>0</xdr:colOff>
      <xdr:row>21</xdr:row>
      <xdr:rowOff>0</xdr:rowOff>
    </xdr:to>
    <xdr:pic>
      <xdr:nvPicPr>
        <xdr:cNvPr id="13" name="Picture 446" descr="pw">
          <a:extLst>
            <a:ext uri="{FF2B5EF4-FFF2-40B4-BE49-F238E27FC236}">
              <a16:creationId xmlns:a16="http://schemas.microsoft.com/office/drawing/2014/main" id="{9187B858-35D6-4F9C-9BAE-64906E5870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47875" y="5705475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21</xdr:row>
      <xdr:rowOff>0</xdr:rowOff>
    </xdr:from>
    <xdr:to>
      <xdr:col>2</xdr:col>
      <xdr:colOff>0</xdr:colOff>
      <xdr:row>21</xdr:row>
      <xdr:rowOff>0</xdr:rowOff>
    </xdr:to>
    <xdr:pic>
      <xdr:nvPicPr>
        <xdr:cNvPr id="14" name="Picture 447" descr="pw">
          <a:extLst>
            <a:ext uri="{FF2B5EF4-FFF2-40B4-BE49-F238E27FC236}">
              <a16:creationId xmlns:a16="http://schemas.microsoft.com/office/drawing/2014/main" id="{17DAB023-FF85-4F11-B3E0-AF8799B07E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47875" y="5705475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485775</xdr:colOff>
      <xdr:row>21</xdr:row>
      <xdr:rowOff>0</xdr:rowOff>
    </xdr:from>
    <xdr:to>
      <xdr:col>10</xdr:col>
      <xdr:colOff>0</xdr:colOff>
      <xdr:row>21</xdr:row>
      <xdr:rowOff>0</xdr:rowOff>
    </xdr:to>
    <xdr:pic>
      <xdr:nvPicPr>
        <xdr:cNvPr id="15" name="Picture 448" descr="Hydrangea All Summer Beauty">
          <a:extLst>
            <a:ext uri="{FF2B5EF4-FFF2-40B4-BE49-F238E27FC236}">
              <a16:creationId xmlns:a16="http://schemas.microsoft.com/office/drawing/2014/main" id="{E009C892-C4E5-4D5D-B7A3-FFB164CA07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058150" y="5705475"/>
          <a:ext cx="495300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21</xdr:row>
      <xdr:rowOff>0</xdr:rowOff>
    </xdr:from>
    <xdr:to>
      <xdr:col>2</xdr:col>
      <xdr:colOff>0</xdr:colOff>
      <xdr:row>21</xdr:row>
      <xdr:rowOff>0</xdr:rowOff>
    </xdr:to>
    <xdr:pic>
      <xdr:nvPicPr>
        <xdr:cNvPr id="16" name="Picture 449" descr="pw">
          <a:extLst>
            <a:ext uri="{FF2B5EF4-FFF2-40B4-BE49-F238E27FC236}">
              <a16:creationId xmlns:a16="http://schemas.microsoft.com/office/drawing/2014/main" id="{84D4C4D2-1735-40B6-9CF8-7FF6395713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47875" y="5705475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21</xdr:row>
      <xdr:rowOff>0</xdr:rowOff>
    </xdr:from>
    <xdr:to>
      <xdr:col>2</xdr:col>
      <xdr:colOff>0</xdr:colOff>
      <xdr:row>21</xdr:row>
      <xdr:rowOff>0</xdr:rowOff>
    </xdr:to>
    <xdr:pic>
      <xdr:nvPicPr>
        <xdr:cNvPr id="17" name="Picture 450" descr="pw">
          <a:extLst>
            <a:ext uri="{FF2B5EF4-FFF2-40B4-BE49-F238E27FC236}">
              <a16:creationId xmlns:a16="http://schemas.microsoft.com/office/drawing/2014/main" id="{995DAE1C-D666-4CE6-A7F9-6C5751E128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47875" y="5705475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132907</xdr:colOff>
      <xdr:row>1</xdr:row>
      <xdr:rowOff>208007</xdr:rowOff>
    </xdr:from>
    <xdr:to>
      <xdr:col>4</xdr:col>
      <xdr:colOff>693628</xdr:colOff>
      <xdr:row>7</xdr:row>
      <xdr:rowOff>11987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EA37244C-7AD9-48DD-9405-A167452341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907" y="374141"/>
          <a:ext cx="5274193" cy="1432090"/>
        </a:xfrm>
        <a:prstGeom prst="rect">
          <a:avLst/>
        </a:prstGeom>
      </xdr:spPr>
    </xdr:pic>
    <xdr:clientData/>
  </xdr:twoCellAnchor>
  <xdr:twoCellAnchor editAs="oneCell">
    <xdr:from>
      <xdr:col>9</xdr:col>
      <xdr:colOff>939497</xdr:colOff>
      <xdr:row>4</xdr:row>
      <xdr:rowOff>228601</xdr:rowOff>
    </xdr:from>
    <xdr:to>
      <xdr:col>9</xdr:col>
      <xdr:colOff>1846998</xdr:colOff>
      <xdr:row>7</xdr:row>
      <xdr:rowOff>321283</xdr:rowOff>
    </xdr:to>
    <xdr:pic>
      <xdr:nvPicPr>
        <xdr:cNvPr id="19" name="Picture 18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9FF4EBE-9C1C-4822-AEA2-F1797BAF61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0712147" y="1352551"/>
          <a:ext cx="907501" cy="892782"/>
        </a:xfrm>
        <a:prstGeom prst="rect">
          <a:avLst/>
        </a:prstGeom>
      </xdr:spPr>
    </xdr:pic>
    <xdr:clientData/>
  </xdr:twoCellAnchor>
  <xdr:twoCellAnchor editAs="oneCell">
    <xdr:from>
      <xdr:col>9</xdr:col>
      <xdr:colOff>268899</xdr:colOff>
      <xdr:row>0</xdr:row>
      <xdr:rowOff>252413</xdr:rowOff>
    </xdr:from>
    <xdr:to>
      <xdr:col>9</xdr:col>
      <xdr:colOff>2466362</xdr:colOff>
      <xdr:row>4</xdr:row>
      <xdr:rowOff>161444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F8153EE3-19CA-3881-512B-A31A50FDB5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hq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41549" y="252413"/>
          <a:ext cx="2197463" cy="1039331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7</xdr:row>
      <xdr:rowOff>9525</xdr:rowOff>
    </xdr:from>
    <xdr:to>
      <xdr:col>2</xdr:col>
      <xdr:colOff>47890</xdr:colOff>
      <xdr:row>7</xdr:row>
      <xdr:rowOff>238157</xdr:rowOff>
    </xdr:to>
    <xdr:pic>
      <xdr:nvPicPr>
        <xdr:cNvPr id="27" name="Picture 26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A9930327-C02A-9A50-02EA-4483BA0CEF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95250" y="1933575"/>
          <a:ext cx="1895740" cy="22863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20</xdr:row>
      <xdr:rowOff>352424</xdr:rowOff>
    </xdr:from>
    <xdr:to>
      <xdr:col>10</xdr:col>
      <xdr:colOff>13334</xdr:colOff>
      <xdr:row>48</xdr:row>
      <xdr:rowOff>523874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CFBDE66F-0876-B055-96FF-ADF5F30BF2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848349"/>
          <a:ext cx="12414884" cy="9801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medfordnursery.com/plant-name/Sedum-Rock-N-Grow-Pure-Joy" TargetMode="External"/><Relationship Id="rId21" Type="http://schemas.openxmlformats.org/officeDocument/2006/relationships/hyperlink" Target="https://medfordnursery.com/plant-name/Buxus-NewGen-Independence" TargetMode="External"/><Relationship Id="rId42" Type="http://schemas.openxmlformats.org/officeDocument/2006/relationships/hyperlink" Target="https://medfordnursery.com/plant-name/Helleborus-Frostkiss-Moondance" TargetMode="External"/><Relationship Id="rId63" Type="http://schemas.openxmlformats.org/officeDocument/2006/relationships/hyperlink" Target="https://medfordnursery.com/plant-name/Hydrangea-paniculata-Fire-Light" TargetMode="External"/><Relationship Id="rId84" Type="http://schemas.openxmlformats.org/officeDocument/2006/relationships/hyperlink" Target="https://medfordnursery.com/plant-name/Leucanthemum-x-superbum-Macaroon" TargetMode="External"/><Relationship Id="rId16" Type="http://schemas.openxmlformats.org/officeDocument/2006/relationships/hyperlink" Target="https://medfordnursery.com/plant-name/Buddleia-davidii-Dapper-White" TargetMode="External"/><Relationship Id="rId107" Type="http://schemas.openxmlformats.org/officeDocument/2006/relationships/hyperlink" Target="https://medfordnursery.com/plant-name/Rosa-Knock-Out-Blushing" TargetMode="External"/><Relationship Id="rId11" Type="http://schemas.openxmlformats.org/officeDocument/2006/relationships/hyperlink" Target="https://medfordnursery.com/plant-name/Berberis-thunbergii-Sunjoy-Neo" TargetMode="External"/><Relationship Id="rId32" Type="http://schemas.openxmlformats.org/officeDocument/2006/relationships/hyperlink" Target="https://medfordnursery.com/plant-name/Clematis-Viva-Polonia" TargetMode="External"/><Relationship Id="rId37" Type="http://schemas.openxmlformats.org/officeDocument/2006/relationships/hyperlink" Target="https://medfordnursery.com/plant-name/Echinacea-Sombrero-Rosada" TargetMode="External"/><Relationship Id="rId53" Type="http://schemas.openxmlformats.org/officeDocument/2006/relationships/hyperlink" Target="https://medfordnursery.com/plant-name/Hosta-Guacamole" TargetMode="External"/><Relationship Id="rId58" Type="http://schemas.openxmlformats.org/officeDocument/2006/relationships/hyperlink" Target="https://medfordnursery.com/plant-name/Hydrangea-macrophylla-Lets-Dance-Sky-View" TargetMode="External"/><Relationship Id="rId74" Type="http://schemas.openxmlformats.org/officeDocument/2006/relationships/hyperlink" Target="https://medfordnursery.com/plant-name/Itea-virginica-Little-Henry" TargetMode="External"/><Relationship Id="rId79" Type="http://schemas.openxmlformats.org/officeDocument/2006/relationships/hyperlink" Target="https://medfordnursery.com/plant-name/Juniperus-horizontalis-Wiltonii" TargetMode="External"/><Relationship Id="rId102" Type="http://schemas.openxmlformats.org/officeDocument/2006/relationships/hyperlink" Target="https://medfordnursery.com/plant-name/Pieris-japonica-Dorothy-Wycoff" TargetMode="External"/><Relationship Id="rId123" Type="http://schemas.openxmlformats.org/officeDocument/2006/relationships/hyperlink" Target="https://medfordnursery.com/plant-name/Thuja-occidentalis-North-Pole" TargetMode="External"/><Relationship Id="rId128" Type="http://schemas.openxmlformats.org/officeDocument/2006/relationships/hyperlink" Target="https://medfordnursery.com/plant-name/Veronica-spicata-Royal-Candles" TargetMode="External"/><Relationship Id="rId5" Type="http://schemas.openxmlformats.org/officeDocument/2006/relationships/hyperlink" Target="https://medfordnursery.com/plant-name/Allium-Serendipity" TargetMode="External"/><Relationship Id="rId90" Type="http://schemas.openxmlformats.org/officeDocument/2006/relationships/hyperlink" Target="https://medfordnursery.com/plant-name/Monarda-Leading-Lady-Plum" TargetMode="External"/><Relationship Id="rId95" Type="http://schemas.openxmlformats.org/officeDocument/2006/relationships/hyperlink" Target="https://medfordnursery.com/plant-name/Pennisetum-alopecuroides-Prairie-Winds-Desert-Plains" TargetMode="External"/><Relationship Id="rId22" Type="http://schemas.openxmlformats.org/officeDocument/2006/relationships/hyperlink" Target="https://medfordnursery.com/plant-name/Buxus-sinica-var-insularis-Franklin-s-Gem" TargetMode="External"/><Relationship Id="rId27" Type="http://schemas.openxmlformats.org/officeDocument/2006/relationships/hyperlink" Target="https://medfordnursery.com/plant-name/Chamaecyparis-pisifera-Filifera-Aurea-Nana" TargetMode="External"/><Relationship Id="rId43" Type="http://schemas.openxmlformats.org/officeDocument/2006/relationships/hyperlink" Target="https://medfordnursery.com/plant-name/Helleborus-Ivory-Prince" TargetMode="External"/><Relationship Id="rId48" Type="http://schemas.openxmlformats.org/officeDocument/2006/relationships/hyperlink" Target="https://medfordnursery.com/plant-name/Heucherella-Catching-Fire" TargetMode="External"/><Relationship Id="rId64" Type="http://schemas.openxmlformats.org/officeDocument/2006/relationships/hyperlink" Target="https://medfordnursery.com/plant-name/Hydrangea-paniculata-Limelight" TargetMode="External"/><Relationship Id="rId69" Type="http://schemas.openxmlformats.org/officeDocument/2006/relationships/hyperlink" Target="https://medfordnursery.com/plant-name/Ilex-crenata-Sky-Pencil" TargetMode="External"/><Relationship Id="rId113" Type="http://schemas.openxmlformats.org/officeDocument/2006/relationships/hyperlink" Target="https://medfordnursery.com/plant-name/Salvia-x-sylvestris-Blue-Hill" TargetMode="External"/><Relationship Id="rId118" Type="http://schemas.openxmlformats.org/officeDocument/2006/relationships/hyperlink" Target="https://medfordnursery.com/plant-name/Spiraea-japonica-Magic-Carpet" TargetMode="External"/><Relationship Id="rId134" Type="http://schemas.openxmlformats.org/officeDocument/2006/relationships/hyperlink" Target="https://medfordnursery.com/plant-name/Wisteria-frutescens-Amethyst-Falls" TargetMode="External"/><Relationship Id="rId80" Type="http://schemas.openxmlformats.org/officeDocument/2006/relationships/hyperlink" Target="https://medfordnursery.com/plant-name/Juniperus-procumbens-Nana" TargetMode="External"/><Relationship Id="rId85" Type="http://schemas.openxmlformats.org/officeDocument/2006/relationships/hyperlink" Target="https://medfordnursery.com/plant-name/Liatris-spicata-Floristan-White" TargetMode="External"/><Relationship Id="rId12" Type="http://schemas.openxmlformats.org/officeDocument/2006/relationships/hyperlink" Target="https://medfordnursery.com/plant-name/Berberis-thunbergii-Sunjoy-Todo" TargetMode="External"/><Relationship Id="rId17" Type="http://schemas.openxmlformats.org/officeDocument/2006/relationships/hyperlink" Target="https://medfordnursery.com/plant-name/Buddleia-davidii-Groovy-Grape" TargetMode="External"/><Relationship Id="rId33" Type="http://schemas.openxmlformats.org/officeDocument/2006/relationships/hyperlink" Target="https://medfordnursery.com/plant-name/Delosperma-Fire-Spinner" TargetMode="External"/><Relationship Id="rId38" Type="http://schemas.openxmlformats.org/officeDocument/2006/relationships/hyperlink" Target="https://medfordnursery.com/plant-name/Euonymus-alatus-Compactus" TargetMode="External"/><Relationship Id="rId59" Type="http://schemas.openxmlformats.org/officeDocument/2006/relationships/hyperlink" Target="https://medfordnursery.com/plant-name/Hydrangea-macrophylla-Pop-Star" TargetMode="External"/><Relationship Id="rId103" Type="http://schemas.openxmlformats.org/officeDocument/2006/relationships/hyperlink" Target="https://medfordnursery.com/plant-name/Pieris-japonica-Mountain-Fire" TargetMode="External"/><Relationship Id="rId108" Type="http://schemas.openxmlformats.org/officeDocument/2006/relationships/hyperlink" Target="https://medfordnursery.com/plant-name/Rosa-Knock-Out-Double" TargetMode="External"/><Relationship Id="rId124" Type="http://schemas.openxmlformats.org/officeDocument/2006/relationships/hyperlink" Target="https://medfordnursery.com/plant-name/Thuja-occidentalis-Emerald" TargetMode="External"/><Relationship Id="rId129" Type="http://schemas.openxmlformats.org/officeDocument/2006/relationships/hyperlink" Target="https://medfordnursery.com/plant-name/Viburnum-carlesii-Spice-Baby" TargetMode="External"/><Relationship Id="rId54" Type="http://schemas.openxmlformats.org/officeDocument/2006/relationships/hyperlink" Target="https://medfordnursery.com/plant-name/Hosta-Patriot" TargetMode="External"/><Relationship Id="rId70" Type="http://schemas.openxmlformats.org/officeDocument/2006/relationships/hyperlink" Target="https://medfordnursery.com/plant-name/Ilex-crenata-Steeds" TargetMode="External"/><Relationship Id="rId75" Type="http://schemas.openxmlformats.org/officeDocument/2006/relationships/hyperlink" Target="https://medfordnursery.com/plant-name/Itea-virginica-Henry-s-Garnet" TargetMode="External"/><Relationship Id="rId91" Type="http://schemas.openxmlformats.org/officeDocument/2006/relationships/hyperlink" Target="https://medfordnursery.com/plant-name/Monarda-Electric-Neon-Pink" TargetMode="External"/><Relationship Id="rId96" Type="http://schemas.openxmlformats.org/officeDocument/2006/relationships/hyperlink" Target="https://medfordnursery.com/plant-name/Philadelphus-coronarius-Illuminati-Sparks" TargetMode="External"/><Relationship Id="rId1" Type="http://schemas.openxmlformats.org/officeDocument/2006/relationships/externalLinkPath" Target="https://medfordnursery-my.sharepoint.com/Sales%20Dept/Availability/2023%20Availabilities/April/040223.xlsx" TargetMode="External"/><Relationship Id="rId6" Type="http://schemas.openxmlformats.org/officeDocument/2006/relationships/hyperlink" Target="https://medfordnursery.com/plant-name/Astilbe-chinensis-Visions" TargetMode="External"/><Relationship Id="rId23" Type="http://schemas.openxmlformats.org/officeDocument/2006/relationships/hyperlink" Target="https://medfordnursery.com/plant-name/Buxus-sinica-var-insularis-Franklin-s-Gem" TargetMode="External"/><Relationship Id="rId28" Type="http://schemas.openxmlformats.org/officeDocument/2006/relationships/hyperlink" Target="https://medfordnursery.com/plant-name/Chamaecyparis-pisifera-Filifera-Aurea-Nana" TargetMode="External"/><Relationship Id="rId49" Type="http://schemas.openxmlformats.org/officeDocument/2006/relationships/hyperlink" Target="https://medfordnursery.com/plant-name/Heucherella-Fun-and-Games-Shadow-Tag" TargetMode="External"/><Relationship Id="rId114" Type="http://schemas.openxmlformats.org/officeDocument/2006/relationships/hyperlink" Target="https://medfordnursery.com/plant-name/Sedum-telephium-Frosted-Fire" TargetMode="External"/><Relationship Id="rId119" Type="http://schemas.openxmlformats.org/officeDocument/2006/relationships/hyperlink" Target="https://medfordnursery.com/plant-name/Syringa-Bloomerang-Ballet" TargetMode="External"/><Relationship Id="rId44" Type="http://schemas.openxmlformats.org/officeDocument/2006/relationships/hyperlink" Target="https://medfordnursery.com/plant-name/Hemerocallis-Pardon-Me" TargetMode="External"/><Relationship Id="rId60" Type="http://schemas.openxmlformats.org/officeDocument/2006/relationships/hyperlink" Target="https://medfordnursery.com/plant-name/Hydrangea-macrophylla-Summer-Crush" TargetMode="External"/><Relationship Id="rId65" Type="http://schemas.openxmlformats.org/officeDocument/2006/relationships/hyperlink" Target="https://medfordnursery.com/plant-name/Hydrangea-paniculata-Limelight-Prime" TargetMode="External"/><Relationship Id="rId81" Type="http://schemas.openxmlformats.org/officeDocument/2006/relationships/hyperlink" Target="https://medfordnursery.com/plant-name/Lavandula-La-Diva-Berry-Rosy" TargetMode="External"/><Relationship Id="rId86" Type="http://schemas.openxmlformats.org/officeDocument/2006/relationships/hyperlink" Target="https://medfordnursery.com/plant-name/Liatris-spicata-Kobold" TargetMode="External"/><Relationship Id="rId130" Type="http://schemas.openxmlformats.org/officeDocument/2006/relationships/hyperlink" Target="https://medfordnursery.com/plant-name/Weigela-florida-Spilled-Wine" TargetMode="External"/><Relationship Id="rId135" Type="http://schemas.openxmlformats.org/officeDocument/2006/relationships/printerSettings" Target="../printerSettings/printerSettings1.bin"/><Relationship Id="rId13" Type="http://schemas.openxmlformats.org/officeDocument/2006/relationships/hyperlink" Target="https://medfordnursery.com/plant-name/Buddleia-Birthday-Cake" TargetMode="External"/><Relationship Id="rId18" Type="http://schemas.openxmlformats.org/officeDocument/2006/relationships/hyperlink" Target="https://medfordnursery.com/plant-name/Buxus-Green-Mountain" TargetMode="External"/><Relationship Id="rId39" Type="http://schemas.openxmlformats.org/officeDocument/2006/relationships/hyperlink" Target="https://medfordnursery.com/plant-name/Euonymus-alatus-Compactus" TargetMode="External"/><Relationship Id="rId109" Type="http://schemas.openxmlformats.org/officeDocument/2006/relationships/hyperlink" Target="https://medfordnursery.com/plant-name/Rosa-Knock-Out-Pink-Double" TargetMode="External"/><Relationship Id="rId34" Type="http://schemas.openxmlformats.org/officeDocument/2006/relationships/hyperlink" Target="https://medfordnursery.com/plant-name/Deutzia-gracilis-Nikko" TargetMode="External"/><Relationship Id="rId50" Type="http://schemas.openxmlformats.org/officeDocument/2006/relationships/hyperlink" Target="https://medfordnursery.com/plant-name/Hibiscus-Pollypetite" TargetMode="External"/><Relationship Id="rId55" Type="http://schemas.openxmlformats.org/officeDocument/2006/relationships/hyperlink" Target="https://medfordnursery.com/plant-name/Hydrangea-macrophylla-BloomStruck" TargetMode="External"/><Relationship Id="rId76" Type="http://schemas.openxmlformats.org/officeDocument/2006/relationships/hyperlink" Target="https://medfordnursery.com/plant-name/Juniperus-chinensis-Hetzii-Columnaris" TargetMode="External"/><Relationship Id="rId97" Type="http://schemas.openxmlformats.org/officeDocument/2006/relationships/hyperlink" Target="https://medfordnursery.com/plant-name/Physocarpus-opulifolius-Summer-Wine" TargetMode="External"/><Relationship Id="rId104" Type="http://schemas.openxmlformats.org/officeDocument/2006/relationships/hyperlink" Target="https://medfordnursery.com/plant-name/Rhododendron-PJM" TargetMode="External"/><Relationship Id="rId120" Type="http://schemas.openxmlformats.org/officeDocument/2006/relationships/hyperlink" Target="https://medfordnursery.com/plant-name/Syringa-pubescens-ssp-patula-Miss-Kim" TargetMode="External"/><Relationship Id="rId125" Type="http://schemas.openxmlformats.org/officeDocument/2006/relationships/hyperlink" Target="https://medfordnursery.com/plant-name/Thuja-occidentalis-Sting" TargetMode="External"/><Relationship Id="rId7" Type="http://schemas.openxmlformats.org/officeDocument/2006/relationships/hyperlink" Target="https://medfordnursery.com/plant-name/Astilbe-chinensis-Visions" TargetMode="External"/><Relationship Id="rId71" Type="http://schemas.openxmlformats.org/officeDocument/2006/relationships/hyperlink" Target="https://medfordnursery.com/plant-name/Ilex-x-meserveae-Blue-Maid" TargetMode="External"/><Relationship Id="rId92" Type="http://schemas.openxmlformats.org/officeDocument/2006/relationships/hyperlink" Target="https://medfordnursery.com/plant-name/Monarda-didyma-Sugar-Buzz-Grape-Gumball" TargetMode="External"/><Relationship Id="rId2" Type="http://schemas.openxmlformats.org/officeDocument/2006/relationships/hyperlink" Target="https://medfordnursery.com/plant-name/Allium-Bubble-Bath" TargetMode="External"/><Relationship Id="rId29" Type="http://schemas.openxmlformats.org/officeDocument/2006/relationships/hyperlink" Target="https://medfordnursery.com/plant-name/Chamaecyparis-pisifera-Filifera-Aurea-Nana" TargetMode="External"/><Relationship Id="rId24" Type="http://schemas.openxmlformats.org/officeDocument/2006/relationships/hyperlink" Target="https://medfordnursery.com/plant-name/Buxus-microphylla-Sprinter" TargetMode="External"/><Relationship Id="rId40" Type="http://schemas.openxmlformats.org/officeDocument/2006/relationships/hyperlink" Target="https://medfordnursery.com/plant-name/Festuca-arundinacea-Perfect-Edging" TargetMode="External"/><Relationship Id="rId45" Type="http://schemas.openxmlformats.org/officeDocument/2006/relationships/hyperlink" Target="https://medfordnursery.com/plant-name/Hemerocallis-Stella-d-Oro" TargetMode="External"/><Relationship Id="rId66" Type="http://schemas.openxmlformats.org/officeDocument/2006/relationships/hyperlink" Target="https://medfordnursery.com/plant-name/Hydrangea-paniculata-Little-Lime" TargetMode="External"/><Relationship Id="rId87" Type="http://schemas.openxmlformats.org/officeDocument/2006/relationships/hyperlink" Target="https://medfordnursery.com/plant-name/Miscanthus-sinensis-Gracillimus" TargetMode="External"/><Relationship Id="rId110" Type="http://schemas.openxmlformats.org/officeDocument/2006/relationships/hyperlink" Target="https://medfordnursery.com/plant-name/Rosa-Ringo-Double-Pink" TargetMode="External"/><Relationship Id="rId115" Type="http://schemas.openxmlformats.org/officeDocument/2006/relationships/hyperlink" Target="https://medfordnursery.com/plant-name/Sedum-Puff-Pastry-White-Chocolate" TargetMode="External"/><Relationship Id="rId131" Type="http://schemas.openxmlformats.org/officeDocument/2006/relationships/hyperlink" Target="https://medfordnursery.com/plant-name/Weigela-florida-Very-Fine-Wine" TargetMode="External"/><Relationship Id="rId136" Type="http://schemas.openxmlformats.org/officeDocument/2006/relationships/drawing" Target="../drawings/drawing1.xml"/><Relationship Id="rId61" Type="http://schemas.openxmlformats.org/officeDocument/2006/relationships/hyperlink" Target="https://medfordnursery.com/plant-name/Hydrangea-macrophylla-Tilt-A-Swirl" TargetMode="External"/><Relationship Id="rId82" Type="http://schemas.openxmlformats.org/officeDocument/2006/relationships/hyperlink" Target="https://medfordnursery.com/plant-name/Lavandula-angustifolia-Sweet-Romance" TargetMode="External"/><Relationship Id="rId19" Type="http://schemas.openxmlformats.org/officeDocument/2006/relationships/hyperlink" Target="https://medfordnursery.com/plant-name/Buxus-Green-Velvet" TargetMode="External"/><Relationship Id="rId14" Type="http://schemas.openxmlformats.org/officeDocument/2006/relationships/hyperlink" Target="https://medfordnursery.com/plant-name/Buddleia-Pugster-Blue" TargetMode="External"/><Relationship Id="rId30" Type="http://schemas.openxmlformats.org/officeDocument/2006/relationships/hyperlink" Target="https://medfordnursery.com/plant-name/Chamaecyparis-pisifera-Golden-Charm" TargetMode="External"/><Relationship Id="rId35" Type="http://schemas.openxmlformats.org/officeDocument/2006/relationships/hyperlink" Target="https://medfordnursery.com/plant-name/Echinacea-Sombrero-Lemon-Yellow" TargetMode="External"/><Relationship Id="rId56" Type="http://schemas.openxmlformats.org/officeDocument/2006/relationships/hyperlink" Target="https://medfordnursery.com/plant-name/Hydrangea-macrophylla-Blushing-Bride" TargetMode="External"/><Relationship Id="rId77" Type="http://schemas.openxmlformats.org/officeDocument/2006/relationships/hyperlink" Target="https://medfordnursery.com/plant-name/Juniperus-chinensis-Sea-Green" TargetMode="External"/><Relationship Id="rId100" Type="http://schemas.openxmlformats.org/officeDocument/2006/relationships/hyperlink" Target="https://medfordnursery.com/plant-name/Physocarpus-opulifolius-Tiny-Wine" TargetMode="External"/><Relationship Id="rId105" Type="http://schemas.openxmlformats.org/officeDocument/2006/relationships/hyperlink" Target="https://medfordnursery.com/plant-name/Rhododendron-catawbiense-Purpureum-Elegans" TargetMode="External"/><Relationship Id="rId126" Type="http://schemas.openxmlformats.org/officeDocument/2006/relationships/hyperlink" Target="https://medfordnursery.com/plant-name/Thuja-Green-Giant" TargetMode="External"/><Relationship Id="rId8" Type="http://schemas.openxmlformats.org/officeDocument/2006/relationships/hyperlink" Target="https://medfordnursery.com/plant-name/Astilbe-x-arendsii-Fanal" TargetMode="External"/><Relationship Id="rId51" Type="http://schemas.openxmlformats.org/officeDocument/2006/relationships/hyperlink" Target="https://medfordnursery.com/plant-name/Hibiscus-syriacus-Purple-Pillar" TargetMode="External"/><Relationship Id="rId72" Type="http://schemas.openxmlformats.org/officeDocument/2006/relationships/hyperlink" Target="https://medfordnursery.com/plant-name/Iris-sibirica-Peacock-Butterfly-Uncorked" TargetMode="External"/><Relationship Id="rId93" Type="http://schemas.openxmlformats.org/officeDocument/2006/relationships/hyperlink" Target="https://medfordnursery.com/plant-name/Monarda-didyma-Sugar-Buzz-Rockin-Raspberry" TargetMode="External"/><Relationship Id="rId98" Type="http://schemas.openxmlformats.org/officeDocument/2006/relationships/hyperlink" Target="https://medfordnursery.com/plant-name/Physocarpus-opulifolius-Amber-Jubilee" TargetMode="External"/><Relationship Id="rId121" Type="http://schemas.openxmlformats.org/officeDocument/2006/relationships/hyperlink" Target="https://medfordnursery.com/plant-name/Thuja-occidentalis-Cheer-Drops" TargetMode="External"/><Relationship Id="rId3" Type="http://schemas.openxmlformats.org/officeDocument/2006/relationships/hyperlink" Target="https://medfordnursery.com/plant-name/Allium-Lavender-Bubbles" TargetMode="External"/><Relationship Id="rId25" Type="http://schemas.openxmlformats.org/officeDocument/2006/relationships/hyperlink" Target="https://medfordnursery.com/plant-name/Carex-oshimensis-Evergold" TargetMode="External"/><Relationship Id="rId46" Type="http://schemas.openxmlformats.org/officeDocument/2006/relationships/hyperlink" Target="https://medfordnursery.com/plant-name/Heuchera-Caramel" TargetMode="External"/><Relationship Id="rId67" Type="http://schemas.openxmlformats.org/officeDocument/2006/relationships/hyperlink" Target="https://medfordnursery.com/plant-name/Hydrangea-paniculata-Puffer-Fish" TargetMode="External"/><Relationship Id="rId116" Type="http://schemas.openxmlformats.org/officeDocument/2006/relationships/hyperlink" Target="https://medfordnursery.com/plant-name/Sedum-Rock-N-Grow-Lemonjade" TargetMode="External"/><Relationship Id="rId20" Type="http://schemas.openxmlformats.org/officeDocument/2006/relationships/hyperlink" Target="https://medfordnursery.com/plant-name/Buxus-microphylla-japonica-Winter-Gem" TargetMode="External"/><Relationship Id="rId41" Type="http://schemas.openxmlformats.org/officeDocument/2006/relationships/hyperlink" Target="https://medfordnursery.com/plant-name/Fragaria-x-ananassa-Bushel-and-Berry-Rosy-Belle" TargetMode="External"/><Relationship Id="rId62" Type="http://schemas.openxmlformats.org/officeDocument/2006/relationships/hyperlink" Target="https://medfordnursery.com/plant-name/Hydrangea-macrophylla-Wee-Bit-Innocent" TargetMode="External"/><Relationship Id="rId83" Type="http://schemas.openxmlformats.org/officeDocument/2006/relationships/hyperlink" Target="https://medfordnursery.com/plant-name/Leucanthemum-x-superbum-Amazing-Daisies-Banana-Cream-II" TargetMode="External"/><Relationship Id="rId88" Type="http://schemas.openxmlformats.org/officeDocument/2006/relationships/hyperlink" Target="https://medfordnursery.com/plant-name/Miscanthus-sinensis-Variegatus" TargetMode="External"/><Relationship Id="rId111" Type="http://schemas.openxmlformats.org/officeDocument/2006/relationships/hyperlink" Target="https://medfordnursery.com/plant-name/Rosa-Knock-Out-Sunny" TargetMode="External"/><Relationship Id="rId132" Type="http://schemas.openxmlformats.org/officeDocument/2006/relationships/hyperlink" Target="https://medfordnursery.com/plant-name/Weigela-florida-Wine-amp-Roses" TargetMode="External"/><Relationship Id="rId15" Type="http://schemas.openxmlformats.org/officeDocument/2006/relationships/hyperlink" Target="https://medfordnursery.com/plant-name/Buddleia-Pugster-Periwinkle" TargetMode="External"/><Relationship Id="rId36" Type="http://schemas.openxmlformats.org/officeDocument/2006/relationships/hyperlink" Target="https://medfordnursery.com/plant-name/Echinacea-Sombrero-Adobe-Orange" TargetMode="External"/><Relationship Id="rId57" Type="http://schemas.openxmlformats.org/officeDocument/2006/relationships/hyperlink" Target="https://medfordnursery.com/plant-name/Hydrangea-macrophylla-Endless-Summer" TargetMode="External"/><Relationship Id="rId106" Type="http://schemas.openxmlformats.org/officeDocument/2006/relationships/hyperlink" Target="https://medfordnursery.com/plant-name/Rosa-Lotty-s-Love" TargetMode="External"/><Relationship Id="rId127" Type="http://schemas.openxmlformats.org/officeDocument/2006/relationships/hyperlink" Target="https://medfordnursery.com/plant-name/Tradescantia-Amethyst-Kiss" TargetMode="External"/><Relationship Id="rId10" Type="http://schemas.openxmlformats.org/officeDocument/2006/relationships/hyperlink" Target="https://medfordnursery.com/plant-name/Berberis-thunbergii-Aurea" TargetMode="External"/><Relationship Id="rId31" Type="http://schemas.openxmlformats.org/officeDocument/2006/relationships/hyperlink" Target="https://medfordnursery.com/plant-name/Clematis-Sweet-Autumn" TargetMode="External"/><Relationship Id="rId52" Type="http://schemas.openxmlformats.org/officeDocument/2006/relationships/hyperlink" Target="https://medfordnursery.com/plant-name/Hosta-Francee" TargetMode="External"/><Relationship Id="rId73" Type="http://schemas.openxmlformats.org/officeDocument/2006/relationships/hyperlink" Target="https://medfordnursery.com/plant-name/Iris-sibirica-Sunfisher" TargetMode="External"/><Relationship Id="rId78" Type="http://schemas.openxmlformats.org/officeDocument/2006/relationships/hyperlink" Target="https://medfordnursery.com/plant-name/Juniperus-conferta-Blue-Pacific" TargetMode="External"/><Relationship Id="rId94" Type="http://schemas.openxmlformats.org/officeDocument/2006/relationships/hyperlink" Target="https://medfordnursery.com/plant-name/Myrica-pensylvanica" TargetMode="External"/><Relationship Id="rId99" Type="http://schemas.openxmlformats.org/officeDocument/2006/relationships/hyperlink" Target="https://medfordnursery.com/plant-name/Physocarpus-opulifolius-Little-Devil" TargetMode="External"/><Relationship Id="rId101" Type="http://schemas.openxmlformats.org/officeDocument/2006/relationships/hyperlink" Target="https://medfordnursery.com/plant-name/Pieris-japonica-Dorothy-Wycoff" TargetMode="External"/><Relationship Id="rId122" Type="http://schemas.openxmlformats.org/officeDocument/2006/relationships/hyperlink" Target="https://medfordnursery.com/plant-name/Thuja-occidentalis-Fire-Chief" TargetMode="External"/><Relationship Id="rId4" Type="http://schemas.openxmlformats.org/officeDocument/2006/relationships/hyperlink" Target="https://medfordnursery.com/plant-name/Allium-Millenium" TargetMode="External"/><Relationship Id="rId9" Type="http://schemas.openxmlformats.org/officeDocument/2006/relationships/hyperlink" Target="https://medfordnursery.com/plant-name/Athyrium-niponicum-Crested-Surf" TargetMode="External"/><Relationship Id="rId26" Type="http://schemas.openxmlformats.org/officeDocument/2006/relationships/hyperlink" Target="https://medfordnursery.com/plant-name/Caryopteris-x-clandonensis-Beyond-Midnight" TargetMode="External"/><Relationship Id="rId47" Type="http://schemas.openxmlformats.org/officeDocument/2006/relationships/hyperlink" Target="https://medfordnursery.com/plant-name/Heuchera-Dressed-Up-Evening-Gown" TargetMode="External"/><Relationship Id="rId68" Type="http://schemas.openxmlformats.org/officeDocument/2006/relationships/hyperlink" Target="https://medfordnursery.com/plant-name/Hydrangea-paniculata-Vanilla-Strawberry" TargetMode="External"/><Relationship Id="rId89" Type="http://schemas.openxmlformats.org/officeDocument/2006/relationships/hyperlink" Target="https://medfordnursery.com/plant-name/Monarda-Leading-Lady-Amethyst" TargetMode="External"/><Relationship Id="rId112" Type="http://schemas.openxmlformats.org/officeDocument/2006/relationships/hyperlink" Target="https://medfordnursery.com/plant-name/Salvia-x-sylvestris-Blue-Hill" TargetMode="External"/><Relationship Id="rId133" Type="http://schemas.openxmlformats.org/officeDocument/2006/relationships/hyperlink" Target="https://medfordnursery.com/plant-name/Weigela-florida-Wine-and-Spirit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E1663"/>
  <sheetViews>
    <sheetView showGridLines="0" tabSelected="1" showOutlineSymbols="0" zoomScaleNormal="100" zoomScaleSheetLayoutView="75" workbookViewId="0"/>
  </sheetViews>
  <sheetFormatPr defaultColWidth="19.7109375" defaultRowHeight="18"/>
  <cols>
    <col min="1" max="1" width="15" style="77" customWidth="1"/>
    <col min="2" max="2" width="14.140625" style="34" customWidth="1"/>
    <col min="3" max="3" width="30.7109375" style="46" customWidth="1"/>
    <col min="4" max="4" width="10.7109375" style="2" customWidth="1"/>
    <col min="5" max="5" width="12.42578125" style="26" customWidth="1"/>
    <col min="6" max="6" width="10.7109375" style="100" customWidth="1"/>
    <col min="7" max="7" width="25.7109375" style="30" customWidth="1"/>
    <col min="8" max="8" width="13.7109375" style="132" customWidth="1"/>
    <col min="9" max="9" width="13.42578125" style="133" customWidth="1"/>
    <col min="10" max="10" width="39.42578125" style="2" customWidth="1"/>
    <col min="11" max="11" width="18.5703125" style="165" customWidth="1"/>
    <col min="12" max="12" width="25.7109375" style="166" customWidth="1"/>
    <col min="13" max="13" width="30" style="168" customWidth="1"/>
    <col min="14" max="264" width="19.7109375" style="1"/>
    <col min="265" max="16384" width="19.7109375" style="51"/>
  </cols>
  <sheetData>
    <row r="1" spans="1:12" s="15" customFormat="1" ht="23.25" customHeight="1">
      <c r="A1" s="74"/>
      <c r="B1" s="83"/>
      <c r="C1" s="39"/>
      <c r="D1" s="81"/>
      <c r="E1" s="209"/>
      <c r="F1" s="210"/>
      <c r="G1" s="211"/>
      <c r="H1" s="211"/>
      <c r="I1" s="212"/>
      <c r="J1" s="211"/>
      <c r="K1" s="74"/>
      <c r="L1" s="146"/>
    </row>
    <row r="2" spans="1:12" s="15" customFormat="1" ht="23.25" customHeight="1">
      <c r="A2" s="74"/>
      <c r="B2" s="83"/>
      <c r="C2" s="39"/>
      <c r="D2" s="81"/>
      <c r="E2" s="213"/>
      <c r="F2" s="197"/>
      <c r="G2" s="213"/>
      <c r="H2" s="213"/>
      <c r="I2" s="214"/>
      <c r="J2" s="213"/>
      <c r="K2" s="74"/>
      <c r="L2" s="146"/>
    </row>
    <row r="3" spans="1:12" s="15" customFormat="1" ht="21" customHeight="1">
      <c r="A3" s="74"/>
      <c r="B3" s="83"/>
      <c r="C3" s="39"/>
      <c r="D3" s="81"/>
      <c r="E3" s="215"/>
      <c r="F3" s="197"/>
      <c r="G3" s="215"/>
      <c r="H3" s="215"/>
      <c r="I3" s="216"/>
      <c r="J3" s="215"/>
      <c r="K3" s="74"/>
      <c r="L3" s="146"/>
    </row>
    <row r="4" spans="1:12" s="15" customFormat="1" ht="21" customHeight="1">
      <c r="A4" s="74"/>
      <c r="B4" s="83"/>
      <c r="C4" s="39"/>
      <c r="D4" s="81"/>
      <c r="E4" s="21"/>
      <c r="F4" s="90"/>
      <c r="G4" s="65"/>
      <c r="H4" s="102"/>
      <c r="I4" s="103"/>
      <c r="J4" s="104"/>
      <c r="K4" s="74"/>
      <c r="L4" s="146"/>
    </row>
    <row r="5" spans="1:12" s="15" customFormat="1" ht="21" customHeight="1">
      <c r="A5" s="74"/>
      <c r="B5" s="83"/>
      <c r="C5" s="39"/>
      <c r="D5" s="81"/>
      <c r="E5" s="21"/>
      <c r="F5" s="90"/>
      <c r="G5" s="29"/>
      <c r="H5" s="102"/>
      <c r="I5" s="103"/>
      <c r="J5" s="105"/>
      <c r="K5" s="74"/>
      <c r="L5" s="146"/>
    </row>
    <row r="6" spans="1:12" s="15" customFormat="1" ht="21" customHeight="1">
      <c r="A6" s="74"/>
      <c r="B6" s="83"/>
      <c r="C6" s="39"/>
      <c r="D6" s="81"/>
      <c r="E6" s="215"/>
      <c r="F6" s="197"/>
      <c r="G6" s="215"/>
      <c r="H6" s="215"/>
      <c r="I6" s="216"/>
      <c r="J6" s="215"/>
      <c r="K6" s="74"/>
      <c r="L6" s="146"/>
    </row>
    <row r="7" spans="1:12" s="15" customFormat="1" ht="21" customHeight="1">
      <c r="A7" s="74"/>
      <c r="B7" s="83"/>
      <c r="C7" s="39"/>
      <c r="D7" s="81"/>
      <c r="E7" s="21"/>
      <c r="F7" s="90"/>
      <c r="G7" s="29"/>
      <c r="H7" s="102"/>
      <c r="I7" s="103"/>
      <c r="J7" s="106"/>
      <c r="K7" s="74"/>
      <c r="L7" s="146"/>
    </row>
    <row r="8" spans="1:12" s="4" customFormat="1" ht="29.25" customHeight="1">
      <c r="A8" s="217" t="s">
        <v>1510</v>
      </c>
      <c r="B8" s="217"/>
      <c r="C8" s="218"/>
      <c r="D8" s="217"/>
      <c r="E8" s="217"/>
      <c r="F8" s="219"/>
      <c r="G8" s="217"/>
      <c r="H8" s="220"/>
      <c r="I8" s="221"/>
      <c r="J8" s="220"/>
      <c r="L8" s="147"/>
    </row>
    <row r="9" spans="1:12" s="16" customFormat="1" ht="21" customHeight="1">
      <c r="A9" s="179" t="s">
        <v>0</v>
      </c>
      <c r="B9" s="180"/>
      <c r="C9" s="84"/>
      <c r="D9" s="80"/>
      <c r="E9" s="27"/>
      <c r="F9" s="91"/>
      <c r="G9" s="80" t="s">
        <v>1</v>
      </c>
      <c r="H9" s="107"/>
      <c r="I9" s="108"/>
      <c r="J9" s="109"/>
      <c r="K9" s="74"/>
      <c r="L9" s="146"/>
    </row>
    <row r="10" spans="1:12" s="16" customFormat="1" ht="21" customHeight="1">
      <c r="A10" s="179" t="s">
        <v>2</v>
      </c>
      <c r="B10" s="180"/>
      <c r="C10" s="222"/>
      <c r="D10" s="223"/>
      <c r="E10" s="28"/>
      <c r="F10" s="91"/>
      <c r="G10" s="80" t="s">
        <v>3</v>
      </c>
      <c r="H10" s="107"/>
      <c r="I10" s="108"/>
      <c r="J10" s="109"/>
      <c r="K10" s="74"/>
      <c r="L10" s="146"/>
    </row>
    <row r="11" spans="1:12" s="16" customFormat="1" ht="21" customHeight="1">
      <c r="A11" s="179" t="s">
        <v>4</v>
      </c>
      <c r="B11" s="180"/>
      <c r="C11" s="85"/>
      <c r="D11" s="80"/>
      <c r="E11" s="28"/>
      <c r="F11" s="91"/>
      <c r="G11" s="80" t="s">
        <v>5</v>
      </c>
      <c r="H11" s="107"/>
      <c r="I11" s="108"/>
      <c r="J11" s="109"/>
      <c r="K11" s="74"/>
      <c r="L11" s="146"/>
    </row>
    <row r="12" spans="1:12" s="3" customFormat="1" ht="21" customHeight="1">
      <c r="A12" s="179" t="s">
        <v>6</v>
      </c>
      <c r="B12" s="180"/>
      <c r="C12" s="223"/>
      <c r="D12" s="180"/>
      <c r="E12" s="27"/>
      <c r="F12" s="91"/>
      <c r="G12" s="80" t="s">
        <v>7</v>
      </c>
      <c r="H12" s="110"/>
      <c r="I12" s="108"/>
      <c r="J12" s="109"/>
      <c r="K12" s="74"/>
      <c r="L12" s="146"/>
    </row>
    <row r="13" spans="1:12" s="16" customFormat="1" ht="21" customHeight="1">
      <c r="A13" s="179" t="s">
        <v>8</v>
      </c>
      <c r="B13" s="180"/>
      <c r="C13" s="224"/>
      <c r="D13" s="223"/>
      <c r="E13" s="28"/>
      <c r="F13" s="91"/>
      <c r="G13" s="80" t="s">
        <v>8</v>
      </c>
      <c r="H13" s="107"/>
      <c r="I13" s="108"/>
      <c r="J13" s="109"/>
      <c r="K13" s="74"/>
      <c r="L13" s="146"/>
    </row>
    <row r="14" spans="1:12" s="16" customFormat="1" ht="21" customHeight="1">
      <c r="A14" s="179" t="s">
        <v>9</v>
      </c>
      <c r="B14" s="180"/>
      <c r="C14" s="85"/>
      <c r="D14" s="80"/>
      <c r="E14" s="28"/>
      <c r="F14" s="91"/>
      <c r="G14" s="80" t="s">
        <v>9</v>
      </c>
      <c r="H14" s="107"/>
      <c r="I14" s="108"/>
      <c r="J14" s="109"/>
      <c r="K14" s="74"/>
      <c r="L14" s="146"/>
    </row>
    <row r="15" spans="1:12" s="16" customFormat="1" ht="21" customHeight="1">
      <c r="A15" s="179" t="s">
        <v>10</v>
      </c>
      <c r="B15" s="180"/>
      <c r="C15" s="85"/>
      <c r="D15" s="80"/>
      <c r="E15" s="28"/>
      <c r="F15" s="91"/>
      <c r="G15" s="80" t="s">
        <v>10</v>
      </c>
      <c r="H15" s="107"/>
      <c r="I15" s="108"/>
      <c r="J15" s="109"/>
      <c r="K15" s="74"/>
      <c r="L15" s="146"/>
    </row>
    <row r="16" spans="1:12" s="16" customFormat="1" ht="21" customHeight="1">
      <c r="A16" s="179" t="s">
        <v>11</v>
      </c>
      <c r="B16" s="180"/>
      <c r="C16" s="85"/>
      <c r="D16" s="80"/>
      <c r="E16" s="28"/>
      <c r="F16" s="91"/>
      <c r="G16" s="80" t="s">
        <v>11</v>
      </c>
      <c r="H16" s="107"/>
      <c r="I16" s="108"/>
      <c r="J16" s="109"/>
      <c r="K16" s="74"/>
      <c r="L16" s="146"/>
    </row>
    <row r="17" spans="1:42" s="16" customFormat="1" ht="21" customHeight="1">
      <c r="A17" s="179" t="s">
        <v>12</v>
      </c>
      <c r="B17" s="180"/>
      <c r="C17" s="40"/>
      <c r="D17" s="80"/>
      <c r="E17" s="28"/>
      <c r="F17" s="91"/>
      <c r="G17" s="80" t="s">
        <v>12</v>
      </c>
      <c r="H17" s="107"/>
      <c r="I17" s="108"/>
      <c r="J17" s="109"/>
      <c r="K17" s="74"/>
      <c r="L17" s="146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  <c r="AG17" s="74"/>
      <c r="AH17" s="74"/>
      <c r="AI17" s="74"/>
      <c r="AJ17" s="74"/>
      <c r="AK17" s="74"/>
      <c r="AL17" s="74"/>
      <c r="AM17" s="74"/>
      <c r="AN17" s="74"/>
      <c r="AO17" s="74"/>
      <c r="AP17" s="74"/>
    </row>
    <row r="18" spans="1:42" s="16" customFormat="1" ht="21" customHeight="1">
      <c r="A18" s="179" t="s">
        <v>13</v>
      </c>
      <c r="B18" s="180"/>
      <c r="C18" s="85"/>
      <c r="D18" s="80"/>
      <c r="E18" s="27"/>
      <c r="F18" s="91"/>
      <c r="G18" s="80" t="s">
        <v>13</v>
      </c>
      <c r="H18" s="107"/>
      <c r="I18" s="108"/>
      <c r="J18" s="109"/>
      <c r="K18" s="74"/>
      <c r="L18" s="146"/>
      <c r="M18" s="74"/>
      <c r="N18" s="74"/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  <c r="AC18" s="74"/>
      <c r="AD18" s="74"/>
      <c r="AE18" s="74"/>
      <c r="AF18" s="74"/>
      <c r="AG18" s="74"/>
      <c r="AH18" s="74"/>
      <c r="AI18" s="74"/>
      <c r="AJ18" s="74"/>
      <c r="AK18" s="74"/>
      <c r="AL18" s="74"/>
      <c r="AM18" s="74"/>
      <c r="AN18" s="74"/>
      <c r="AO18" s="74"/>
      <c r="AP18" s="74"/>
    </row>
    <row r="19" spans="1:42" s="16" customFormat="1" ht="21" customHeight="1">
      <c r="A19" s="179" t="s">
        <v>14</v>
      </c>
      <c r="B19" s="180"/>
      <c r="C19" s="41"/>
      <c r="D19" s="80"/>
      <c r="E19" s="28"/>
      <c r="F19" s="91"/>
      <c r="G19" s="80" t="s">
        <v>14</v>
      </c>
      <c r="H19" s="107"/>
      <c r="I19" s="108"/>
      <c r="J19" s="109"/>
      <c r="K19" s="74"/>
      <c r="L19" s="146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  <c r="AG19" s="74"/>
      <c r="AH19" s="74"/>
      <c r="AI19" s="74"/>
      <c r="AJ19" s="74"/>
      <c r="AK19" s="74"/>
      <c r="AL19" s="74"/>
      <c r="AM19" s="74"/>
      <c r="AN19" s="74"/>
      <c r="AO19" s="74"/>
      <c r="AP19" s="74"/>
    </row>
    <row r="20" spans="1:42" s="16" customFormat="1" ht="21" customHeight="1">
      <c r="A20" s="179" t="s">
        <v>15</v>
      </c>
      <c r="B20" s="180"/>
      <c r="C20" s="41"/>
      <c r="D20" s="80"/>
      <c r="E20" s="28"/>
      <c r="F20" s="91"/>
      <c r="G20" s="179" t="s">
        <v>15</v>
      </c>
      <c r="H20" s="180"/>
      <c r="I20" s="180"/>
      <c r="J20" s="208"/>
      <c r="K20" s="74"/>
      <c r="L20" s="146"/>
      <c r="M20" s="74"/>
      <c r="N20" s="74"/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  <c r="AC20" s="74"/>
      <c r="AD20" s="74"/>
      <c r="AE20" s="74"/>
      <c r="AF20" s="74"/>
      <c r="AG20" s="74"/>
      <c r="AH20" s="74"/>
      <c r="AI20" s="74"/>
      <c r="AJ20" s="74"/>
      <c r="AK20" s="74"/>
      <c r="AL20" s="74"/>
      <c r="AM20" s="74"/>
      <c r="AN20" s="74"/>
      <c r="AO20" s="74"/>
      <c r="AP20" s="74"/>
    </row>
    <row r="21" spans="1:42" s="16" customFormat="1" ht="27.75" customHeight="1">
      <c r="A21" s="200" t="s">
        <v>16</v>
      </c>
      <c r="B21" s="201"/>
      <c r="C21" s="202"/>
      <c r="D21" s="201"/>
      <c r="E21" s="201"/>
      <c r="F21" s="203"/>
      <c r="G21" s="204" t="s">
        <v>17</v>
      </c>
      <c r="H21" s="205"/>
      <c r="I21" s="206"/>
      <c r="J21" s="207"/>
      <c r="K21" s="74"/>
      <c r="L21" s="146"/>
      <c r="M21" s="74"/>
      <c r="N21" s="74"/>
      <c r="O21" s="74"/>
      <c r="P21" s="74"/>
      <c r="Q21" s="74"/>
      <c r="R21" s="74"/>
      <c r="S21" s="74"/>
      <c r="T21" s="74"/>
      <c r="U21" s="74"/>
      <c r="V21" s="74"/>
      <c r="W21" s="74"/>
      <c r="X21" s="74"/>
      <c r="Y21" s="74"/>
      <c r="Z21" s="74"/>
      <c r="AA21" s="74"/>
      <c r="AB21" s="74"/>
      <c r="AC21" s="74"/>
      <c r="AD21" s="74"/>
      <c r="AE21" s="74"/>
      <c r="AF21" s="74"/>
      <c r="AG21" s="74"/>
      <c r="AH21" s="74"/>
      <c r="AI21" s="74"/>
      <c r="AJ21" s="74"/>
      <c r="AK21" s="74"/>
      <c r="AL21" s="74"/>
      <c r="AM21" s="74"/>
      <c r="AN21" s="74"/>
      <c r="AO21" s="74"/>
      <c r="AP21" s="74"/>
    </row>
    <row r="22" spans="1:42" s="10" customFormat="1" ht="56.1" customHeight="1">
      <c r="A22"/>
      <c r="B22"/>
      <c r="C22" s="35"/>
      <c r="D22"/>
      <c r="E22"/>
      <c r="F22" s="90"/>
      <c r="G22" s="47"/>
      <c r="H22" s="111"/>
      <c r="I22" s="112"/>
      <c r="J22" s="47"/>
      <c r="K22" s="70"/>
      <c r="L22" s="148"/>
      <c r="M22" s="70"/>
      <c r="N22" s="70"/>
      <c r="O22" s="70"/>
      <c r="P22" s="70"/>
      <c r="Q22" s="70"/>
      <c r="R22" s="70"/>
      <c r="S22" s="70"/>
      <c r="T22" s="70"/>
      <c r="U22" s="70"/>
      <c r="V22" s="70"/>
      <c r="W22" s="70"/>
      <c r="X22" s="70"/>
      <c r="Y22" s="70"/>
      <c r="Z22" s="70"/>
      <c r="AA22" s="70"/>
      <c r="AB22" s="70"/>
      <c r="AC22" s="70"/>
      <c r="AD22" s="70"/>
      <c r="AE22" s="70"/>
      <c r="AF22" s="70"/>
      <c r="AG22" s="70"/>
      <c r="AH22" s="70"/>
      <c r="AI22" s="70"/>
      <c r="AJ22" s="70"/>
      <c r="AK22" s="70"/>
      <c r="AL22" s="70"/>
      <c r="AM22" s="70"/>
      <c r="AN22" s="70"/>
      <c r="AO22" s="70"/>
      <c r="AP22" s="70"/>
    </row>
    <row r="23" spans="1:42" s="9" customFormat="1" ht="23.45" customHeight="1">
      <c r="A23" s="183"/>
      <c r="B23" s="183"/>
      <c r="C23" s="184"/>
      <c r="D23" s="183"/>
      <c r="E23" s="183"/>
      <c r="F23" s="185"/>
      <c r="G23" s="183"/>
      <c r="H23" s="183"/>
      <c r="I23" s="186"/>
      <c r="J23" s="183"/>
      <c r="K23" s="71"/>
      <c r="L23" s="149"/>
      <c r="M23" s="71"/>
      <c r="N23" s="71"/>
      <c r="O23" s="71"/>
      <c r="P23" s="71"/>
      <c r="Q23" s="71"/>
      <c r="R23" s="71"/>
      <c r="S23" s="71"/>
      <c r="T23" s="71"/>
      <c r="U23" s="71"/>
      <c r="V23" s="71"/>
      <c r="W23" s="71"/>
      <c r="X23" s="71"/>
      <c r="Y23" s="71"/>
      <c r="Z23" s="71"/>
      <c r="AA23" s="71"/>
      <c r="AB23" s="71"/>
      <c r="AC23" s="71"/>
      <c r="AD23" s="71"/>
      <c r="AE23" s="71"/>
      <c r="AF23" s="71"/>
      <c r="AG23" s="71"/>
      <c r="AH23" s="71"/>
      <c r="AI23" s="71"/>
      <c r="AJ23" s="71"/>
      <c r="AK23" s="71"/>
      <c r="AL23" s="71"/>
      <c r="AM23" s="71"/>
      <c r="AN23" s="71"/>
      <c r="AO23" s="71"/>
      <c r="AP23" s="71"/>
    </row>
    <row r="24" spans="1:42" s="13" customFormat="1" ht="45.6" customHeight="1">
      <c r="A24" s="187"/>
      <c r="B24" s="187"/>
      <c r="C24" s="188"/>
      <c r="D24" s="187"/>
      <c r="E24" s="187"/>
      <c r="F24" s="189"/>
      <c r="G24" s="187"/>
      <c r="H24" s="187"/>
      <c r="I24" s="190"/>
      <c r="J24" s="187"/>
      <c r="L24" s="150"/>
    </row>
    <row r="25" spans="1:42" s="5" customFormat="1" ht="37.5" customHeight="1">
      <c r="A25" s="75"/>
      <c r="B25" s="82"/>
      <c r="C25" s="42"/>
      <c r="D25" s="19"/>
      <c r="E25" s="82"/>
      <c r="F25" s="92"/>
      <c r="G25" s="29"/>
      <c r="H25" s="113"/>
      <c r="I25" s="114"/>
      <c r="J25" s="115"/>
      <c r="K25" s="72"/>
      <c r="L25" s="151"/>
      <c r="M25" s="72"/>
      <c r="N25" s="72"/>
      <c r="O25" s="72"/>
      <c r="P25" s="72"/>
      <c r="Q25" s="72"/>
      <c r="R25" s="72"/>
      <c r="S25" s="72"/>
      <c r="T25" s="72"/>
      <c r="U25" s="72"/>
      <c r="V25" s="72"/>
      <c r="W25" s="72"/>
      <c r="X25" s="72"/>
      <c r="Y25" s="72"/>
      <c r="Z25" s="72"/>
      <c r="AA25" s="72"/>
      <c r="AB25" s="72"/>
      <c r="AC25" s="72"/>
      <c r="AD25" s="72"/>
      <c r="AE25" s="72"/>
      <c r="AF25" s="72"/>
      <c r="AG25" s="72"/>
      <c r="AH25" s="72"/>
      <c r="AI25" s="72"/>
      <c r="AJ25" s="72"/>
      <c r="AK25" s="72"/>
      <c r="AL25" s="72"/>
      <c r="AM25" s="72"/>
      <c r="AN25" s="72"/>
      <c r="AO25" s="72"/>
      <c r="AP25" s="72"/>
    </row>
    <row r="26" spans="1:42" s="6" customFormat="1" ht="30" customHeight="1">
      <c r="A26" s="191"/>
      <c r="B26" s="192"/>
      <c r="C26" s="193"/>
      <c r="D26" s="192"/>
      <c r="E26" s="192"/>
      <c r="F26" s="194"/>
      <c r="G26" s="192"/>
      <c r="H26" s="192"/>
      <c r="I26" s="103"/>
      <c r="J26" s="116"/>
      <c r="K26" s="14"/>
      <c r="L26" s="152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</row>
    <row r="27" spans="1:42" s="6" customFormat="1" ht="26.1" customHeight="1">
      <c r="A27" s="191"/>
      <c r="B27" s="195"/>
      <c r="C27" s="196"/>
      <c r="D27" s="195"/>
      <c r="E27" s="195"/>
      <c r="F27" s="197"/>
      <c r="G27" s="195"/>
      <c r="H27" s="195"/>
      <c r="I27" s="103"/>
      <c r="J27" s="116"/>
      <c r="K27" s="14"/>
      <c r="L27" s="152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</row>
    <row r="28" spans="1:42" s="6" customFormat="1" ht="26.1" customHeight="1">
      <c r="A28" s="14"/>
      <c r="B28" s="7"/>
      <c r="C28" s="198"/>
      <c r="D28" s="199"/>
      <c r="E28" s="7"/>
      <c r="F28" s="92"/>
      <c r="G28" s="30"/>
      <c r="H28" s="117"/>
      <c r="I28" s="118"/>
      <c r="J28" s="116"/>
      <c r="K28" s="14"/>
      <c r="L28" s="152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</row>
    <row r="29" spans="1:42" s="6" customFormat="1" ht="25.5" customHeight="1">
      <c r="A29" s="14"/>
      <c r="B29" s="7"/>
      <c r="C29" s="181"/>
      <c r="D29" s="182"/>
      <c r="E29" s="7"/>
      <c r="F29" s="92"/>
      <c r="G29" s="30"/>
      <c r="H29" s="117"/>
      <c r="I29" s="118"/>
      <c r="J29" s="116"/>
      <c r="K29" s="14"/>
      <c r="L29" s="152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</row>
    <row r="30" spans="1:42" s="14" customFormat="1" ht="33.75" customHeight="1">
      <c r="A30" s="227"/>
      <c r="B30" s="228"/>
      <c r="C30" s="229"/>
      <c r="D30" s="228"/>
      <c r="E30" s="228"/>
      <c r="F30" s="230"/>
      <c r="G30" s="228"/>
      <c r="H30" s="231"/>
      <c r="I30" s="232"/>
      <c r="J30" s="119"/>
      <c r="L30" s="152"/>
    </row>
    <row r="31" spans="1:42" s="5" customFormat="1" ht="15" customHeight="1">
      <c r="A31" s="76"/>
      <c r="B31" s="33"/>
      <c r="C31" s="43"/>
      <c r="D31" s="17"/>
      <c r="E31" s="22"/>
      <c r="F31" s="93"/>
      <c r="G31" s="31"/>
      <c r="H31" s="120"/>
      <c r="I31" s="121"/>
      <c r="J31" s="122"/>
      <c r="K31" s="72"/>
      <c r="L31" s="151"/>
      <c r="M31" s="72"/>
      <c r="N31" s="72"/>
      <c r="O31" s="72"/>
      <c r="P31" s="72"/>
      <c r="Q31" s="72"/>
      <c r="R31" s="72"/>
      <c r="S31" s="72"/>
      <c r="T31" s="72"/>
      <c r="U31" s="72"/>
      <c r="V31" s="72"/>
      <c r="W31" s="72"/>
      <c r="X31" s="72"/>
      <c r="Y31" s="72"/>
      <c r="Z31" s="72"/>
      <c r="AA31" s="72"/>
      <c r="AB31" s="72"/>
      <c r="AC31" s="72"/>
      <c r="AD31" s="72"/>
      <c r="AE31" s="72"/>
      <c r="AF31" s="72"/>
      <c r="AG31" s="72"/>
      <c r="AH31" s="72"/>
      <c r="AI31" s="72"/>
      <c r="AJ31" s="72"/>
      <c r="AK31" s="72"/>
      <c r="AL31" s="72"/>
      <c r="AM31" s="72"/>
      <c r="AN31" s="72"/>
      <c r="AO31" s="72"/>
      <c r="AP31" s="72"/>
    </row>
    <row r="32" spans="1:42" s="5" customFormat="1" ht="40.5" customHeight="1">
      <c r="A32" s="233"/>
      <c r="B32" s="234"/>
      <c r="C32" s="235"/>
      <c r="D32" s="234"/>
      <c r="E32" s="234"/>
      <c r="F32" s="197"/>
      <c r="G32" s="234"/>
      <c r="H32" s="234"/>
      <c r="I32" s="121"/>
      <c r="J32" s="122"/>
      <c r="K32" s="72"/>
      <c r="L32" s="151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2"/>
      <c r="X32" s="72"/>
      <c r="Y32" s="72"/>
      <c r="Z32" s="72"/>
      <c r="AA32" s="72"/>
      <c r="AB32" s="72"/>
      <c r="AC32" s="72"/>
      <c r="AD32" s="72"/>
      <c r="AE32" s="72"/>
      <c r="AF32" s="72"/>
      <c r="AG32" s="72"/>
      <c r="AH32" s="72"/>
      <c r="AI32" s="72"/>
      <c r="AJ32" s="72"/>
      <c r="AK32" s="72"/>
      <c r="AL32" s="72"/>
      <c r="AM32" s="72"/>
      <c r="AN32" s="72"/>
      <c r="AO32" s="72"/>
      <c r="AP32" s="72"/>
    </row>
    <row r="33" spans="1:42" s="6" customFormat="1" ht="30.75" customHeight="1">
      <c r="A33" s="191"/>
      <c r="B33" s="234"/>
      <c r="C33" s="235"/>
      <c r="D33" s="234"/>
      <c r="E33" s="234"/>
      <c r="F33" s="197"/>
      <c r="G33" s="234"/>
      <c r="H33" s="234"/>
      <c r="I33" s="118"/>
      <c r="J33" s="116"/>
      <c r="K33" s="14"/>
      <c r="L33" s="152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</row>
    <row r="34" spans="1:42" s="6" customFormat="1" ht="25.5" customHeight="1">
      <c r="A34" s="14"/>
      <c r="B34" s="236"/>
      <c r="C34" s="243"/>
      <c r="D34" s="244"/>
      <c r="E34" s="244"/>
      <c r="F34" s="245"/>
      <c r="G34" s="244"/>
      <c r="H34" s="117"/>
      <c r="I34" s="118"/>
      <c r="J34" s="116"/>
      <c r="K34" s="14"/>
      <c r="L34" s="152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</row>
    <row r="35" spans="1:42" s="6" customFormat="1" ht="32.25" customHeight="1">
      <c r="A35" s="14"/>
      <c r="B35" s="191"/>
      <c r="C35" s="193"/>
      <c r="D35" s="246"/>
      <c r="E35" s="246"/>
      <c r="F35" s="194"/>
      <c r="G35" s="246"/>
      <c r="H35" s="246"/>
      <c r="I35" s="118"/>
      <c r="J35" s="116"/>
      <c r="K35" s="14"/>
      <c r="L35" s="152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</row>
    <row r="36" spans="1:42" s="6" customFormat="1" ht="26.1" customHeight="1">
      <c r="A36" s="14"/>
      <c r="B36" s="7"/>
      <c r="C36" s="44"/>
      <c r="D36" s="20"/>
      <c r="E36" s="23"/>
      <c r="F36" s="94"/>
      <c r="G36" s="30"/>
      <c r="H36" s="117"/>
      <c r="I36" s="121"/>
      <c r="J36" s="116"/>
      <c r="K36" s="14"/>
      <c r="L36" s="152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</row>
    <row r="37" spans="1:42" s="9" customFormat="1" ht="8.1" customHeight="1">
      <c r="A37" s="247"/>
      <c r="B37" s="247"/>
      <c r="C37" s="248"/>
      <c r="D37" s="247"/>
      <c r="E37" s="247"/>
      <c r="F37" s="249"/>
      <c r="G37" s="247"/>
      <c r="H37" s="247"/>
      <c r="I37" s="250"/>
      <c r="J37" s="123"/>
      <c r="K37" s="71"/>
      <c r="L37" s="149"/>
      <c r="M37" s="71"/>
      <c r="N37" s="71"/>
      <c r="O37" s="71"/>
      <c r="P37" s="71"/>
      <c r="Q37" s="71"/>
      <c r="R37" s="71"/>
      <c r="S37" s="71"/>
      <c r="T37" s="71"/>
      <c r="U37" s="71"/>
      <c r="V37" s="71"/>
      <c r="W37" s="71"/>
      <c r="X37" s="71"/>
      <c r="Y37" s="71"/>
      <c r="Z37" s="71"/>
      <c r="AA37" s="71"/>
      <c r="AB37" s="71"/>
      <c r="AC37" s="71"/>
      <c r="AD37" s="71"/>
      <c r="AE37" s="71"/>
      <c r="AF37" s="71"/>
      <c r="AG37" s="71"/>
      <c r="AH37" s="71"/>
      <c r="AI37" s="71"/>
      <c r="AJ37" s="71"/>
      <c r="AK37" s="71"/>
      <c r="AL37" s="71"/>
      <c r="AM37" s="71"/>
      <c r="AN37" s="71"/>
      <c r="AO37" s="71"/>
      <c r="AP37" s="71"/>
    </row>
    <row r="38" spans="1:42" s="8" customFormat="1" ht="45.6" customHeight="1">
      <c r="A38" s="251"/>
      <c r="B38" s="252"/>
      <c r="C38" s="253"/>
      <c r="D38" s="252"/>
      <c r="E38" s="252"/>
      <c r="F38" s="197"/>
      <c r="G38" s="252"/>
      <c r="H38" s="252"/>
      <c r="I38" s="254"/>
      <c r="J38" s="252"/>
      <c r="K38" s="13"/>
      <c r="L38" s="150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</row>
    <row r="39" spans="1:42" s="6" customFormat="1" ht="26.1" customHeight="1">
      <c r="A39" s="14"/>
      <c r="B39" s="7"/>
      <c r="C39" s="12"/>
      <c r="D39" s="18"/>
      <c r="E39" s="24"/>
      <c r="F39" s="95"/>
      <c r="G39" s="30"/>
      <c r="H39" s="117"/>
      <c r="I39" s="118"/>
      <c r="J39" s="116"/>
      <c r="K39" s="14"/>
      <c r="L39" s="152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/>
      <c r="AN39" s="14"/>
      <c r="AO39" s="14"/>
      <c r="AP39" s="14"/>
    </row>
    <row r="40" spans="1:42" s="14" customFormat="1" ht="40.5" customHeight="1">
      <c r="A40" s="255"/>
      <c r="B40" s="213"/>
      <c r="C40" s="196"/>
      <c r="D40" s="213"/>
      <c r="E40" s="213"/>
      <c r="F40" s="197"/>
      <c r="G40" s="213"/>
      <c r="H40" s="213"/>
      <c r="I40" s="214"/>
      <c r="J40" s="213"/>
      <c r="L40" s="152"/>
    </row>
    <row r="41" spans="1:42" s="11" customFormat="1" ht="19.5" customHeight="1">
      <c r="A41" s="239"/>
      <c r="B41" s="240"/>
      <c r="C41" s="241"/>
      <c r="D41" s="240"/>
      <c r="E41" s="240"/>
      <c r="F41" s="194"/>
      <c r="G41" s="240"/>
      <c r="H41" s="240"/>
      <c r="I41" s="242"/>
      <c r="J41" s="242"/>
      <c r="K41" s="73"/>
      <c r="L41" s="152"/>
      <c r="M41" s="73"/>
      <c r="N41" s="73"/>
      <c r="O41" s="73"/>
      <c r="P41" s="73"/>
      <c r="Q41" s="73"/>
      <c r="R41" s="73"/>
      <c r="S41" s="73"/>
      <c r="T41" s="73"/>
      <c r="U41" s="73"/>
      <c r="V41" s="73"/>
      <c r="W41" s="73"/>
      <c r="X41" s="73"/>
      <c r="Y41" s="73"/>
      <c r="Z41" s="73"/>
      <c r="AA41" s="73"/>
      <c r="AB41" s="73"/>
      <c r="AC41" s="73"/>
      <c r="AD41" s="73"/>
      <c r="AE41" s="73"/>
      <c r="AF41" s="73"/>
      <c r="AG41" s="73"/>
      <c r="AH41" s="73"/>
      <c r="AI41" s="73"/>
      <c r="AJ41" s="73"/>
      <c r="AK41" s="73"/>
      <c r="AL41" s="73"/>
      <c r="AM41" s="73"/>
      <c r="AN41" s="73"/>
      <c r="AO41" s="73"/>
      <c r="AP41" s="73"/>
    </row>
    <row r="42" spans="1:42" s="6" customFormat="1" ht="25.5" hidden="1" customHeight="1">
      <c r="A42" s="14"/>
      <c r="B42" s="236"/>
      <c r="C42" s="244"/>
      <c r="D42" s="244"/>
      <c r="E42" s="244"/>
      <c r="F42" s="243"/>
      <c r="G42" s="244"/>
      <c r="H42" s="244"/>
      <c r="I42" s="67"/>
      <c r="J42" s="64"/>
      <c r="K42" s="153"/>
      <c r="L42" s="152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/>
      <c r="AM42" s="14"/>
      <c r="AN42" s="14"/>
      <c r="AO42" s="14"/>
      <c r="AP42" s="14"/>
    </row>
    <row r="43" spans="1:42" s="6" customFormat="1" ht="25.5" customHeight="1">
      <c r="A43" s="14"/>
      <c r="B43" s="87"/>
      <c r="C43" s="45"/>
      <c r="D43" s="88"/>
      <c r="E43" s="25"/>
      <c r="F43" s="90"/>
      <c r="G43" s="32"/>
      <c r="H43" s="124"/>
      <c r="I43" s="118"/>
      <c r="J43" s="116"/>
      <c r="K43" s="14"/>
      <c r="L43" s="152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14"/>
      <c r="AO43" s="14"/>
      <c r="AP43" s="14"/>
    </row>
    <row r="44" spans="1:42" s="6" customFormat="1" ht="25.5" customHeight="1">
      <c r="A44" s="14"/>
      <c r="B44" s="87"/>
      <c r="C44" s="45"/>
      <c r="D44" s="88"/>
      <c r="E44" s="25"/>
      <c r="F44" s="90"/>
      <c r="G44" s="32"/>
      <c r="H44" s="125"/>
      <c r="I44" s="118"/>
      <c r="J44" s="126"/>
      <c r="K44" s="14"/>
      <c r="L44" s="152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14"/>
      <c r="AM44" s="14"/>
      <c r="AN44" s="14"/>
      <c r="AO44" s="14"/>
      <c r="AP44" s="14"/>
    </row>
    <row r="45" spans="1:42" s="6" customFormat="1" ht="25.5" customHeight="1">
      <c r="A45" s="14"/>
      <c r="B45" s="87"/>
      <c r="C45" s="45"/>
      <c r="D45" s="54"/>
      <c r="E45" s="25"/>
      <c r="F45" s="90"/>
      <c r="G45" s="32"/>
      <c r="H45" s="124"/>
      <c r="I45" s="118"/>
      <c r="J45" s="116"/>
      <c r="K45" s="14"/>
      <c r="L45" s="152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14"/>
      <c r="AK45" s="14"/>
      <c r="AL45" s="14"/>
      <c r="AM45" s="14"/>
      <c r="AN45" s="14"/>
      <c r="AO45" s="14"/>
      <c r="AP45" s="14"/>
    </row>
    <row r="46" spans="1:42" s="6" customFormat="1" ht="21.75" customHeight="1">
      <c r="A46" s="14"/>
      <c r="B46" s="87"/>
      <c r="C46" s="45"/>
      <c r="D46" s="88"/>
      <c r="E46" s="25"/>
      <c r="F46" s="90"/>
      <c r="G46" s="32"/>
      <c r="H46" s="124"/>
      <c r="I46" s="118"/>
      <c r="J46" s="116"/>
      <c r="K46" s="14"/>
      <c r="L46" s="152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4"/>
      <c r="AK46" s="14"/>
      <c r="AL46" s="14"/>
      <c r="AM46" s="14"/>
      <c r="AN46" s="14"/>
      <c r="AO46" s="14"/>
      <c r="AP46" s="14"/>
    </row>
    <row r="47" spans="1:42" s="6" customFormat="1" ht="5.0999999999999996" customHeight="1">
      <c r="A47" s="236"/>
      <c r="B47" s="236"/>
      <c r="C47" s="237"/>
      <c r="D47" s="236"/>
      <c r="E47" s="236"/>
      <c r="F47" s="238"/>
      <c r="G47" s="236"/>
      <c r="H47" s="117"/>
      <c r="I47" s="118"/>
      <c r="J47" s="116"/>
      <c r="K47" s="14"/>
      <c r="L47" s="152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</row>
    <row r="48" spans="1:42" s="49" customFormat="1" ht="18.75" customHeight="1">
      <c r="A48" s="256"/>
      <c r="B48" s="256"/>
      <c r="C48" s="257"/>
      <c r="D48" s="256"/>
      <c r="E48" s="256"/>
      <c r="F48" s="257"/>
      <c r="G48" s="256"/>
      <c r="H48" s="256"/>
      <c r="I48" s="256"/>
      <c r="J48" s="256"/>
      <c r="L48" s="154"/>
    </row>
    <row r="49" spans="1:264" s="50" customFormat="1" ht="42" customHeight="1">
      <c r="B49" s="53"/>
      <c r="C49" s="55"/>
      <c r="D49" s="53"/>
      <c r="E49" s="53"/>
      <c r="F49" s="96"/>
      <c r="G49" s="53"/>
      <c r="H49" s="127"/>
      <c r="I49" s="128"/>
      <c r="J49" s="127"/>
      <c r="K49" s="129"/>
      <c r="L49" s="69"/>
      <c r="M49" s="58"/>
    </row>
    <row r="50" spans="1:264" s="48" customFormat="1" ht="71.25" customHeight="1">
      <c r="A50" s="225" t="s">
        <v>921</v>
      </c>
      <c r="B50" s="226"/>
      <c r="C50" s="226"/>
      <c r="D50" s="226"/>
      <c r="E50" s="226"/>
      <c r="F50" s="226"/>
      <c r="G50" s="226"/>
      <c r="H50" s="226"/>
      <c r="I50" s="226"/>
      <c r="J50" s="226"/>
      <c r="K50" s="50"/>
      <c r="L50" s="155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  <c r="AJ50" s="50"/>
      <c r="AK50" s="50"/>
      <c r="AL50" s="50"/>
      <c r="AM50" s="50"/>
      <c r="AN50" s="50"/>
      <c r="AO50" s="50"/>
      <c r="AP50" s="50"/>
      <c r="AQ50" s="50"/>
      <c r="AR50" s="50"/>
      <c r="AS50" s="50"/>
      <c r="AT50" s="50"/>
      <c r="AU50" s="50"/>
      <c r="AV50" s="50"/>
      <c r="AW50" s="50"/>
      <c r="AX50" s="50"/>
      <c r="AY50" s="50"/>
      <c r="AZ50" s="50"/>
      <c r="BA50" s="50"/>
      <c r="BB50" s="50"/>
      <c r="BC50" s="50"/>
      <c r="BD50" s="50"/>
      <c r="BE50" s="50"/>
      <c r="BF50" s="50"/>
      <c r="BG50" s="50"/>
      <c r="BH50" s="50"/>
      <c r="BI50" s="50"/>
      <c r="BJ50" s="50"/>
      <c r="BK50" s="50"/>
      <c r="BL50" s="50"/>
      <c r="BM50" s="50"/>
      <c r="BN50" s="50"/>
      <c r="BO50" s="50"/>
      <c r="BP50" s="50"/>
      <c r="BQ50" s="50"/>
      <c r="BR50" s="50"/>
      <c r="BS50" s="50"/>
      <c r="BT50" s="50"/>
      <c r="BU50" s="50"/>
      <c r="BV50" s="50"/>
      <c r="BW50" s="50"/>
      <c r="BX50" s="50"/>
      <c r="BY50" s="50"/>
      <c r="BZ50" s="50"/>
      <c r="CA50" s="50"/>
      <c r="CB50" s="50"/>
      <c r="CC50" s="50"/>
      <c r="CD50" s="50"/>
      <c r="CE50" s="50"/>
      <c r="CF50" s="50"/>
      <c r="CG50" s="50"/>
      <c r="CH50" s="50"/>
      <c r="CI50" s="50"/>
      <c r="CJ50" s="50"/>
      <c r="CK50" s="50"/>
      <c r="CL50" s="50"/>
      <c r="CM50" s="50"/>
      <c r="CN50" s="50"/>
      <c r="CO50" s="50"/>
      <c r="CP50" s="50"/>
      <c r="CQ50" s="50"/>
      <c r="CR50" s="50"/>
      <c r="CS50" s="50"/>
      <c r="CT50" s="50"/>
      <c r="CU50" s="50"/>
      <c r="CV50" s="50"/>
      <c r="CW50" s="50"/>
      <c r="CX50" s="50"/>
      <c r="CY50" s="50"/>
      <c r="CZ50" s="50"/>
      <c r="DA50" s="50"/>
      <c r="DB50" s="50"/>
      <c r="DC50" s="50"/>
      <c r="DD50" s="50"/>
      <c r="DE50" s="50"/>
      <c r="DF50" s="50"/>
      <c r="DG50" s="50"/>
      <c r="DH50" s="50"/>
      <c r="DI50" s="50"/>
      <c r="DJ50" s="50"/>
      <c r="DK50" s="50"/>
      <c r="DL50" s="50"/>
      <c r="DM50" s="50"/>
      <c r="DN50" s="50"/>
      <c r="DO50" s="50"/>
      <c r="DP50" s="50"/>
      <c r="DQ50" s="50"/>
      <c r="DR50" s="50"/>
      <c r="DS50" s="50"/>
      <c r="DT50" s="50"/>
      <c r="DU50" s="50"/>
      <c r="DV50" s="50"/>
      <c r="DW50" s="50"/>
      <c r="DX50" s="50"/>
      <c r="DY50" s="50"/>
      <c r="DZ50" s="50"/>
      <c r="EA50" s="50"/>
      <c r="EB50" s="50"/>
      <c r="EC50" s="50"/>
      <c r="ED50" s="50"/>
      <c r="EE50" s="50"/>
      <c r="EF50" s="50"/>
      <c r="EG50" s="50"/>
      <c r="EH50" s="50"/>
      <c r="EI50" s="50"/>
      <c r="EJ50" s="50"/>
      <c r="EK50" s="50"/>
      <c r="EL50" s="50"/>
      <c r="EM50" s="50"/>
      <c r="EN50" s="50"/>
      <c r="EO50" s="50"/>
      <c r="EP50" s="50"/>
      <c r="EQ50" s="50"/>
      <c r="ER50" s="50"/>
      <c r="ES50" s="50"/>
      <c r="ET50" s="50"/>
      <c r="EU50" s="50"/>
      <c r="EV50" s="50"/>
      <c r="EW50" s="50"/>
      <c r="EX50" s="50"/>
      <c r="EY50" s="50"/>
      <c r="EZ50" s="50"/>
      <c r="FA50" s="50"/>
      <c r="FB50" s="50"/>
      <c r="FC50" s="50"/>
      <c r="FD50" s="50"/>
      <c r="FE50" s="50"/>
      <c r="FF50" s="50"/>
      <c r="FG50" s="50"/>
      <c r="FH50" s="50"/>
      <c r="FI50" s="50"/>
      <c r="FJ50" s="50"/>
      <c r="FK50" s="50"/>
      <c r="FL50" s="50"/>
      <c r="FM50" s="50"/>
      <c r="FN50" s="50"/>
      <c r="FO50" s="50"/>
      <c r="FP50" s="50"/>
      <c r="FQ50" s="50"/>
      <c r="FR50" s="50"/>
      <c r="FS50" s="50"/>
      <c r="FT50" s="50"/>
      <c r="FU50" s="50"/>
      <c r="FV50" s="50"/>
      <c r="FW50" s="50"/>
      <c r="FX50" s="50"/>
      <c r="FY50" s="50"/>
      <c r="FZ50" s="50"/>
      <c r="GA50" s="50"/>
      <c r="GB50" s="50"/>
      <c r="GC50" s="50"/>
      <c r="GD50" s="50"/>
      <c r="GE50" s="50"/>
      <c r="GF50" s="50"/>
      <c r="GG50" s="50"/>
      <c r="GH50" s="50"/>
      <c r="GI50" s="50"/>
      <c r="GJ50" s="50"/>
      <c r="GK50" s="50"/>
      <c r="GL50" s="50"/>
      <c r="GM50" s="50"/>
      <c r="GN50" s="50"/>
      <c r="GO50" s="50"/>
      <c r="GP50" s="50"/>
      <c r="GQ50" s="50"/>
      <c r="GR50" s="50"/>
      <c r="GS50" s="50"/>
      <c r="GT50" s="50"/>
      <c r="GU50" s="50"/>
      <c r="GV50" s="50"/>
      <c r="GW50" s="50"/>
      <c r="GX50" s="50"/>
      <c r="GY50" s="50"/>
      <c r="GZ50" s="50"/>
      <c r="HA50" s="50"/>
      <c r="HB50" s="50"/>
      <c r="HC50" s="50"/>
      <c r="HD50" s="50"/>
      <c r="HE50" s="50"/>
      <c r="HF50" s="50"/>
      <c r="HG50" s="50"/>
      <c r="HH50" s="50"/>
      <c r="HI50" s="50"/>
      <c r="HJ50" s="50"/>
      <c r="HK50" s="50"/>
      <c r="HL50" s="50"/>
      <c r="HM50" s="50"/>
      <c r="HN50" s="50"/>
      <c r="HO50" s="50"/>
      <c r="HP50" s="50"/>
      <c r="HQ50" s="50"/>
      <c r="HR50" s="50"/>
      <c r="HS50" s="50"/>
      <c r="HT50" s="50"/>
      <c r="HU50" s="50"/>
      <c r="HV50" s="50"/>
      <c r="HW50" s="50"/>
      <c r="HX50" s="50"/>
      <c r="HY50" s="50"/>
      <c r="HZ50" s="50"/>
      <c r="IA50" s="50"/>
      <c r="IB50" s="50"/>
      <c r="IC50" s="50"/>
      <c r="ID50" s="50"/>
      <c r="IE50" s="50"/>
      <c r="IF50" s="50"/>
      <c r="IG50" s="50"/>
      <c r="IH50" s="50"/>
      <c r="II50" s="50"/>
      <c r="IJ50" s="50"/>
      <c r="IK50" s="50"/>
      <c r="IL50" s="50"/>
      <c r="IM50" s="50"/>
      <c r="IN50" s="50"/>
      <c r="IO50" s="50"/>
      <c r="IP50" s="50"/>
      <c r="IQ50" s="50"/>
      <c r="IR50" s="50"/>
      <c r="IS50" s="50"/>
      <c r="IT50" s="50"/>
      <c r="IU50" s="50"/>
      <c r="IV50" s="50"/>
      <c r="IW50" s="50"/>
      <c r="IX50" s="50"/>
      <c r="IY50" s="50"/>
      <c r="IZ50" s="50"/>
      <c r="JA50" s="50"/>
    </row>
    <row r="51" spans="1:264" s="57" customFormat="1" ht="37.5">
      <c r="A51" s="78"/>
      <c r="B51" s="60" t="s">
        <v>18</v>
      </c>
      <c r="C51" s="60"/>
      <c r="D51" s="60"/>
      <c r="E51" s="60"/>
      <c r="F51" s="97"/>
      <c r="G51" s="60" t="s">
        <v>19</v>
      </c>
      <c r="H51" s="60" t="s">
        <v>20</v>
      </c>
      <c r="I51" s="60" t="s">
        <v>21</v>
      </c>
      <c r="J51" s="130" t="s">
        <v>22</v>
      </c>
      <c r="K51" s="156" t="s">
        <v>23</v>
      </c>
      <c r="L51" s="157" t="s">
        <v>24</v>
      </c>
      <c r="M51" s="156" t="s">
        <v>25</v>
      </c>
      <c r="N51" s="134"/>
      <c r="O51" s="56"/>
      <c r="P51" s="56"/>
      <c r="Q51" s="56"/>
      <c r="R51" s="56"/>
      <c r="S51" s="56"/>
      <c r="T51" s="56"/>
      <c r="U51" s="56"/>
      <c r="V51" s="56"/>
      <c r="W51" s="56"/>
      <c r="X51" s="56"/>
      <c r="Y51" s="56"/>
      <c r="Z51" s="56"/>
      <c r="AA51" s="56"/>
      <c r="AB51" s="56"/>
      <c r="AC51" s="56"/>
      <c r="AD51" s="56"/>
      <c r="AE51" s="56"/>
      <c r="AF51" s="56"/>
      <c r="AG51" s="56"/>
      <c r="AH51" s="56"/>
      <c r="AI51" s="56"/>
      <c r="AJ51" s="56"/>
      <c r="AK51" s="56"/>
      <c r="AL51" s="56"/>
      <c r="AM51" s="56"/>
      <c r="AN51" s="56"/>
      <c r="AO51" s="56"/>
      <c r="AP51" s="56"/>
      <c r="AQ51" s="56"/>
      <c r="AR51" s="56"/>
      <c r="AS51" s="56"/>
      <c r="AT51" s="56"/>
      <c r="AU51" s="56"/>
      <c r="AV51" s="56"/>
      <c r="AW51" s="56"/>
      <c r="AX51" s="56"/>
      <c r="AY51" s="56"/>
      <c r="AZ51" s="56"/>
      <c r="BA51" s="56"/>
      <c r="BB51" s="56"/>
      <c r="BC51" s="56"/>
      <c r="BD51" s="56"/>
      <c r="BE51" s="56"/>
      <c r="BF51" s="56"/>
      <c r="BG51" s="56"/>
      <c r="BH51" s="56"/>
      <c r="BI51" s="56"/>
      <c r="BJ51" s="56"/>
      <c r="BK51" s="56"/>
      <c r="BL51" s="56"/>
      <c r="BM51" s="56"/>
      <c r="BN51" s="56"/>
      <c r="BO51" s="56"/>
      <c r="BP51" s="56"/>
      <c r="BQ51" s="56"/>
      <c r="BR51" s="56"/>
      <c r="BS51" s="56"/>
      <c r="BT51" s="56"/>
      <c r="BU51" s="56"/>
      <c r="BV51" s="56"/>
      <c r="BW51" s="56"/>
      <c r="BX51" s="56"/>
      <c r="BY51" s="56"/>
      <c r="BZ51" s="56"/>
      <c r="CA51" s="56"/>
      <c r="CB51" s="56"/>
      <c r="CC51" s="56"/>
      <c r="CD51" s="56"/>
      <c r="CE51" s="56"/>
      <c r="CF51" s="56"/>
      <c r="CG51" s="56"/>
      <c r="CH51" s="56"/>
      <c r="CI51" s="56"/>
      <c r="CJ51" s="56"/>
      <c r="CK51" s="56"/>
      <c r="CL51" s="56"/>
      <c r="CM51" s="56"/>
      <c r="CN51" s="56"/>
      <c r="CO51" s="56"/>
      <c r="CP51" s="56"/>
      <c r="CQ51" s="56"/>
      <c r="CR51" s="56"/>
      <c r="CS51" s="56"/>
      <c r="CT51" s="56"/>
      <c r="CU51" s="56"/>
      <c r="CV51" s="56"/>
      <c r="CW51" s="56"/>
      <c r="CX51" s="56"/>
      <c r="CY51" s="56"/>
      <c r="CZ51" s="56"/>
      <c r="DA51" s="56"/>
      <c r="DB51" s="56"/>
      <c r="DC51" s="56"/>
      <c r="DD51" s="56"/>
      <c r="DE51" s="56"/>
      <c r="DF51" s="56"/>
      <c r="DG51" s="56"/>
      <c r="DH51" s="56"/>
      <c r="DI51" s="56"/>
      <c r="DJ51" s="56"/>
      <c r="DK51" s="56"/>
      <c r="DL51" s="56"/>
      <c r="DM51" s="56"/>
      <c r="DN51" s="56"/>
      <c r="DO51" s="56"/>
      <c r="DP51" s="56"/>
      <c r="DQ51" s="56"/>
      <c r="DR51" s="56"/>
      <c r="DS51" s="56"/>
      <c r="DT51" s="56"/>
      <c r="DU51" s="56"/>
      <c r="DV51" s="56"/>
      <c r="DW51" s="56"/>
      <c r="DX51" s="56"/>
      <c r="DY51" s="56"/>
      <c r="DZ51" s="56"/>
      <c r="EA51" s="56"/>
      <c r="EB51" s="56"/>
      <c r="EC51" s="56"/>
      <c r="ED51" s="56"/>
      <c r="EE51" s="56"/>
      <c r="EF51" s="56"/>
      <c r="EG51" s="56"/>
      <c r="EH51" s="56"/>
      <c r="EI51" s="56"/>
      <c r="EJ51" s="56"/>
      <c r="EK51" s="56"/>
      <c r="EL51" s="56"/>
      <c r="EM51" s="56"/>
      <c r="EN51" s="56"/>
      <c r="EO51" s="56"/>
      <c r="EP51" s="56"/>
      <c r="EQ51" s="56"/>
      <c r="ER51" s="56"/>
      <c r="ES51" s="56"/>
      <c r="ET51" s="56"/>
      <c r="EU51" s="56"/>
      <c r="EV51" s="56"/>
      <c r="EW51" s="56"/>
      <c r="EX51" s="56"/>
      <c r="EY51" s="56"/>
      <c r="EZ51" s="56"/>
      <c r="FA51" s="56"/>
      <c r="FB51" s="56"/>
      <c r="FC51" s="56"/>
      <c r="FD51" s="56"/>
      <c r="FE51" s="56"/>
      <c r="FF51" s="56"/>
      <c r="FG51" s="56"/>
      <c r="FH51" s="56"/>
      <c r="FI51" s="56"/>
      <c r="FJ51" s="56"/>
      <c r="FK51" s="56"/>
      <c r="FL51" s="56"/>
      <c r="FM51" s="56"/>
      <c r="FN51" s="56"/>
      <c r="FO51" s="56"/>
      <c r="FP51" s="56"/>
      <c r="FQ51" s="56"/>
      <c r="FR51" s="56"/>
      <c r="FS51" s="56"/>
      <c r="FT51" s="56"/>
      <c r="FU51" s="56"/>
      <c r="FV51" s="56"/>
      <c r="FW51" s="56"/>
      <c r="FX51" s="56"/>
      <c r="FY51" s="56"/>
      <c r="FZ51" s="56"/>
      <c r="GA51" s="56"/>
      <c r="GB51" s="56"/>
      <c r="GC51" s="56"/>
      <c r="GD51" s="56"/>
      <c r="GE51" s="56"/>
      <c r="GF51" s="56"/>
      <c r="GG51" s="56"/>
      <c r="GH51" s="56"/>
      <c r="GI51" s="56"/>
      <c r="GJ51" s="56"/>
      <c r="GK51" s="56"/>
      <c r="GL51" s="56"/>
      <c r="GM51" s="56"/>
      <c r="GN51" s="56"/>
      <c r="GO51" s="56"/>
      <c r="GP51" s="56"/>
      <c r="GQ51" s="56"/>
      <c r="GR51" s="56"/>
      <c r="GS51" s="56"/>
      <c r="GT51" s="56"/>
      <c r="GU51" s="56"/>
      <c r="GV51" s="56"/>
      <c r="GW51" s="56"/>
      <c r="GX51" s="56"/>
      <c r="GY51" s="56"/>
      <c r="GZ51" s="56"/>
      <c r="HA51" s="56"/>
      <c r="HB51" s="56"/>
      <c r="HC51" s="56"/>
      <c r="HD51" s="56"/>
      <c r="HE51" s="56"/>
      <c r="HF51" s="56"/>
      <c r="HG51" s="56"/>
      <c r="HH51" s="56"/>
      <c r="HI51" s="56"/>
      <c r="HJ51" s="56"/>
      <c r="HK51" s="56"/>
      <c r="HL51" s="56"/>
      <c r="HM51" s="56"/>
      <c r="HN51" s="56"/>
      <c r="HO51" s="56"/>
      <c r="HP51" s="56"/>
      <c r="HQ51" s="56"/>
      <c r="HR51" s="56"/>
      <c r="HS51" s="56"/>
      <c r="HT51" s="56"/>
      <c r="HU51" s="56"/>
      <c r="HV51" s="56"/>
      <c r="HW51" s="56"/>
      <c r="HX51" s="56"/>
      <c r="HY51" s="56"/>
      <c r="HZ51" s="56"/>
      <c r="IA51" s="56"/>
      <c r="IB51" s="56"/>
      <c r="IC51" s="56"/>
      <c r="ID51" s="56"/>
      <c r="IE51" s="56"/>
      <c r="IF51" s="56"/>
      <c r="IG51" s="56"/>
      <c r="IH51" s="56"/>
      <c r="II51" s="56"/>
      <c r="IJ51" s="56"/>
      <c r="IK51" s="56"/>
      <c r="IL51" s="56"/>
      <c r="IM51" s="56"/>
      <c r="IN51" s="56"/>
      <c r="IO51" s="56"/>
      <c r="IP51" s="56"/>
      <c r="IQ51" s="56"/>
      <c r="IR51" s="56"/>
      <c r="IS51" s="56"/>
      <c r="IT51" s="56"/>
      <c r="IU51" s="56"/>
      <c r="IV51" s="56"/>
      <c r="IW51" s="56"/>
      <c r="IX51" s="56"/>
      <c r="IY51" s="56"/>
      <c r="IZ51" s="56"/>
      <c r="JA51" s="56"/>
      <c r="JB51" s="56"/>
      <c r="JC51" s="56"/>
      <c r="JD51" s="56"/>
    </row>
    <row r="52" spans="1:264" s="63" customFormat="1" ht="18.75" customHeight="1">
      <c r="A52" s="68">
        <f>SUM(A57:A622)</f>
        <v>0</v>
      </c>
      <c r="B52" s="61"/>
      <c r="C52" s="62"/>
      <c r="D52" s="62"/>
      <c r="E52" s="61"/>
      <c r="F52" s="98"/>
      <c r="G52" s="61"/>
      <c r="H52" s="62"/>
      <c r="I52" s="131"/>
      <c r="J52" s="61"/>
      <c r="K52" s="68">
        <f>SUM(K57:K622)</f>
        <v>0</v>
      </c>
      <c r="L52" s="158"/>
      <c r="M52" s="167"/>
      <c r="N52" s="135"/>
      <c r="O52" s="136"/>
      <c r="P52" s="136"/>
      <c r="Q52" s="136"/>
      <c r="R52" s="136"/>
    </row>
    <row r="53" spans="1:264" s="35" customFormat="1" ht="18.75" thickBot="1">
      <c r="A53" s="145"/>
      <c r="B53" s="36"/>
      <c r="C53" s="37" t="s">
        <v>1814</v>
      </c>
      <c r="D53" s="38"/>
      <c r="E53" s="38"/>
      <c r="F53" s="99"/>
      <c r="G53" s="36"/>
      <c r="H53" s="52"/>
      <c r="I53" s="38"/>
      <c r="J53" s="38"/>
      <c r="K53" s="160"/>
      <c r="L53" s="161"/>
      <c r="M53" s="159"/>
      <c r="N53" s="137"/>
    </row>
    <row r="54" spans="1:264" s="35" customFormat="1" ht="18" customHeight="1" thickBot="1">
      <c r="A54" s="145"/>
      <c r="B54" s="86">
        <v>4300</v>
      </c>
      <c r="C54" s="35" t="s">
        <v>1816</v>
      </c>
      <c r="F54" s="142"/>
      <c r="G54" s="86" t="s">
        <v>35</v>
      </c>
      <c r="I54" s="171"/>
      <c r="J54" s="35" t="s">
        <v>1819</v>
      </c>
      <c r="K54" s="59">
        <f>A54*I54</f>
        <v>0</v>
      </c>
      <c r="L54" s="35" t="s">
        <v>1797</v>
      </c>
      <c r="M54" s="35" t="s">
        <v>1798</v>
      </c>
    </row>
    <row r="55" spans="1:264" s="35" customFormat="1" ht="18" customHeight="1" thickBot="1">
      <c r="A55" s="145"/>
      <c r="B55" s="86">
        <v>100</v>
      </c>
      <c r="C55" s="35" t="s">
        <v>1794</v>
      </c>
      <c r="F55" s="142"/>
      <c r="G55" s="86" t="s">
        <v>35</v>
      </c>
      <c r="I55" s="171"/>
      <c r="J55" s="35" t="s">
        <v>1815</v>
      </c>
      <c r="K55" s="59">
        <f t="shared" ref="K55:K56" si="0">A55*I55</f>
        <v>0</v>
      </c>
      <c r="L55" s="35" t="s">
        <v>1795</v>
      </c>
      <c r="M55" s="35" t="s">
        <v>1796</v>
      </c>
    </row>
    <row r="56" spans="1:264" s="35" customFormat="1" ht="18" customHeight="1" thickBot="1">
      <c r="A56" s="145"/>
      <c r="B56" s="86">
        <v>60</v>
      </c>
      <c r="C56" s="35" t="s">
        <v>1799</v>
      </c>
      <c r="F56" s="142"/>
      <c r="G56" s="86" t="s">
        <v>27</v>
      </c>
      <c r="I56" s="171"/>
      <c r="J56" s="35" t="s">
        <v>1820</v>
      </c>
      <c r="K56" s="59">
        <f t="shared" si="0"/>
        <v>0</v>
      </c>
      <c r="L56" s="35" t="s">
        <v>1800</v>
      </c>
      <c r="M56" s="35" t="s">
        <v>1801</v>
      </c>
    </row>
    <row r="57" spans="1:264" s="35" customFormat="1" ht="18.75" thickBot="1">
      <c r="A57" s="145"/>
      <c r="B57" s="36"/>
      <c r="C57" s="37" t="s">
        <v>26</v>
      </c>
      <c r="D57" s="38"/>
      <c r="E57" s="38"/>
      <c r="F57" s="99"/>
      <c r="G57" s="36"/>
      <c r="H57" s="52"/>
      <c r="I57" s="38"/>
      <c r="J57" s="38"/>
      <c r="K57" s="160"/>
      <c r="L57" s="161"/>
      <c r="M57" s="159"/>
      <c r="N57" s="137"/>
    </row>
    <row r="58" spans="1:264" s="35" customFormat="1" ht="18.75" thickBot="1">
      <c r="A58" s="145"/>
      <c r="B58" s="86">
        <v>83</v>
      </c>
      <c r="C58" s="35" t="s">
        <v>1511</v>
      </c>
      <c r="F58" s="142" t="s">
        <v>1512</v>
      </c>
      <c r="G58" s="86" t="s">
        <v>31</v>
      </c>
      <c r="H58" s="59"/>
      <c r="I58" s="171"/>
      <c r="J58" s="35" t="s">
        <v>1513</v>
      </c>
      <c r="K58" s="59">
        <f>IF(I58&lt;&gt;0,A58*I58,A58*H58)</f>
        <v>0</v>
      </c>
      <c r="L58" s="35" t="s">
        <v>1514</v>
      </c>
      <c r="M58" s="35" t="s">
        <v>1515</v>
      </c>
    </row>
    <row r="59" spans="1:264" s="35" customFormat="1" ht="18.75" thickBot="1">
      <c r="A59" s="145"/>
      <c r="B59" s="86">
        <v>101</v>
      </c>
      <c r="C59" s="174" t="s">
        <v>821</v>
      </c>
      <c r="F59" s="142" t="s">
        <v>828</v>
      </c>
      <c r="G59" s="86" t="s">
        <v>31</v>
      </c>
      <c r="H59" s="59"/>
      <c r="I59" s="171"/>
      <c r="J59" s="35" t="s">
        <v>856</v>
      </c>
      <c r="K59" s="59">
        <f t="shared" ref="K59:K66" si="1">IF(I59&lt;&gt;0,A59*I59,A59*H59)</f>
        <v>0</v>
      </c>
      <c r="L59" s="35" t="s">
        <v>922</v>
      </c>
      <c r="M59" s="35" t="s">
        <v>822</v>
      </c>
    </row>
    <row r="60" spans="1:264" s="35" customFormat="1" ht="18.75" thickBot="1">
      <c r="A60" s="145"/>
      <c r="B60" s="86">
        <v>350</v>
      </c>
      <c r="C60" s="35" t="s">
        <v>598</v>
      </c>
      <c r="F60" s="142" t="s">
        <v>32</v>
      </c>
      <c r="G60" s="86" t="s">
        <v>33</v>
      </c>
      <c r="H60" s="59"/>
      <c r="I60" s="171"/>
      <c r="J60" s="35" t="s">
        <v>857</v>
      </c>
      <c r="K60" s="59">
        <f t="shared" si="1"/>
        <v>0</v>
      </c>
      <c r="L60" s="35" t="s">
        <v>923</v>
      </c>
      <c r="M60" s="35" t="s">
        <v>34</v>
      </c>
    </row>
    <row r="61" spans="1:264" s="35" customFormat="1" ht="18.75" thickBot="1">
      <c r="A61" s="145"/>
      <c r="B61" s="86">
        <v>153</v>
      </c>
      <c r="C61" s="169" t="s">
        <v>788</v>
      </c>
      <c r="F61" s="142" t="s">
        <v>36</v>
      </c>
      <c r="G61" s="86" t="s">
        <v>33</v>
      </c>
      <c r="H61" s="59"/>
      <c r="I61" s="171"/>
      <c r="J61" s="35" t="s">
        <v>732</v>
      </c>
      <c r="K61" s="59">
        <f t="shared" si="1"/>
        <v>0</v>
      </c>
      <c r="L61" s="35" t="s">
        <v>924</v>
      </c>
      <c r="M61" s="35" t="s">
        <v>37</v>
      </c>
    </row>
    <row r="62" spans="1:264" s="35" customFormat="1" ht="18.75" thickBot="1">
      <c r="A62" s="145"/>
      <c r="B62" s="86">
        <v>65</v>
      </c>
      <c r="C62" s="35" t="s">
        <v>38</v>
      </c>
      <c r="F62" s="142" t="s">
        <v>39</v>
      </c>
      <c r="G62" s="86" t="s">
        <v>35</v>
      </c>
      <c r="H62" s="59"/>
      <c r="I62" s="171"/>
      <c r="J62" s="35" t="s">
        <v>740</v>
      </c>
      <c r="K62" s="59">
        <f t="shared" si="1"/>
        <v>0</v>
      </c>
      <c r="L62" s="35" t="s">
        <v>925</v>
      </c>
      <c r="M62" s="35" t="s">
        <v>40</v>
      </c>
    </row>
    <row r="63" spans="1:264" s="35" customFormat="1" ht="18.75" thickBot="1">
      <c r="A63" s="145"/>
      <c r="B63" s="86">
        <v>769</v>
      </c>
      <c r="C63" s="35" t="s">
        <v>42</v>
      </c>
      <c r="F63" s="142" t="s">
        <v>43</v>
      </c>
      <c r="G63" s="86" t="s">
        <v>35</v>
      </c>
      <c r="H63" s="59"/>
      <c r="I63" s="171"/>
      <c r="J63" s="35" t="s">
        <v>858</v>
      </c>
      <c r="K63" s="59">
        <f t="shared" si="1"/>
        <v>0</v>
      </c>
      <c r="L63" s="35" t="s">
        <v>926</v>
      </c>
      <c r="M63" s="35" t="s">
        <v>44</v>
      </c>
    </row>
    <row r="64" spans="1:264" s="35" customFormat="1" ht="18.75" thickBot="1">
      <c r="A64" s="145"/>
      <c r="B64" s="86">
        <v>233</v>
      </c>
      <c r="C64" s="35" t="s">
        <v>859</v>
      </c>
      <c r="F64" s="142" t="s">
        <v>862</v>
      </c>
      <c r="G64" s="86" t="s">
        <v>33</v>
      </c>
      <c r="H64" s="59"/>
      <c r="I64" s="171"/>
      <c r="J64" s="35" t="s">
        <v>927</v>
      </c>
      <c r="K64" s="59">
        <f t="shared" si="1"/>
        <v>0</v>
      </c>
      <c r="L64" s="35" t="s">
        <v>928</v>
      </c>
      <c r="M64" s="35" t="s">
        <v>860</v>
      </c>
    </row>
    <row r="65" spans="1:13" s="35" customFormat="1" ht="18.75" thickBot="1">
      <c r="A65" s="145"/>
      <c r="B65" s="86">
        <v>279</v>
      </c>
      <c r="C65" s="35" t="s">
        <v>861</v>
      </c>
      <c r="F65" s="142" t="s">
        <v>862</v>
      </c>
      <c r="G65" s="86" t="s">
        <v>33</v>
      </c>
      <c r="H65" s="59"/>
      <c r="I65" s="171"/>
      <c r="J65" s="35" t="s">
        <v>927</v>
      </c>
      <c r="K65" s="59">
        <f t="shared" si="1"/>
        <v>0</v>
      </c>
      <c r="L65" s="35" t="s">
        <v>929</v>
      </c>
      <c r="M65" s="35" t="s">
        <v>863</v>
      </c>
    </row>
    <row r="66" spans="1:13" s="35" customFormat="1" ht="18.75" thickBot="1">
      <c r="A66" s="145"/>
      <c r="B66" s="138"/>
      <c r="C66" s="139" t="s">
        <v>45</v>
      </c>
      <c r="D66" s="139"/>
      <c r="E66" s="139"/>
      <c r="F66" s="143"/>
      <c r="G66" s="138"/>
      <c r="H66" s="140"/>
      <c r="I66" s="172"/>
      <c r="J66" s="139"/>
      <c r="K66" s="59">
        <f t="shared" si="1"/>
        <v>0</v>
      </c>
      <c r="L66" s="66"/>
      <c r="M66" s="66"/>
    </row>
    <row r="67" spans="1:13" s="35" customFormat="1" ht="18.75" thickBot="1">
      <c r="A67" s="145"/>
      <c r="B67" s="86">
        <v>52</v>
      </c>
      <c r="C67" s="35" t="s">
        <v>1516</v>
      </c>
      <c r="F67" s="142" t="s">
        <v>41</v>
      </c>
      <c r="G67" s="86" t="s">
        <v>35</v>
      </c>
      <c r="H67" s="59"/>
      <c r="I67" s="171"/>
      <c r="J67" s="35" t="s">
        <v>1744</v>
      </c>
      <c r="K67" s="59">
        <f t="shared" ref="K67:K130" si="2">IF(I67&lt;&gt;0,A67*I67,A67*H67)</f>
        <v>0</v>
      </c>
      <c r="L67" s="35" t="s">
        <v>1517</v>
      </c>
      <c r="M67" s="35" t="s">
        <v>1518</v>
      </c>
    </row>
    <row r="68" spans="1:13" s="35" customFormat="1" ht="18.75" thickBot="1">
      <c r="A68" s="145"/>
      <c r="B68" s="86">
        <v>106</v>
      </c>
      <c r="C68" s="170" t="s">
        <v>1519</v>
      </c>
      <c r="F68" s="142" t="s">
        <v>41</v>
      </c>
      <c r="G68" s="86" t="s">
        <v>35</v>
      </c>
      <c r="H68" s="59"/>
      <c r="I68" s="171"/>
      <c r="J68" s="35" t="s">
        <v>811</v>
      </c>
      <c r="K68" s="59">
        <f t="shared" si="2"/>
        <v>0</v>
      </c>
      <c r="L68" s="35" t="s">
        <v>1520</v>
      </c>
      <c r="M68" s="35" t="s">
        <v>1521</v>
      </c>
    </row>
    <row r="69" spans="1:13" s="35" customFormat="1" ht="18.75" thickBot="1">
      <c r="A69" s="145"/>
      <c r="B69" s="86">
        <v>91</v>
      </c>
      <c r="C69" s="35" t="s">
        <v>47</v>
      </c>
      <c r="F69" s="142"/>
      <c r="G69" s="86" t="s">
        <v>33</v>
      </c>
      <c r="H69" s="59"/>
      <c r="I69" s="171"/>
      <c r="J69" s="35" t="s">
        <v>811</v>
      </c>
      <c r="K69" s="59">
        <f t="shared" si="2"/>
        <v>0</v>
      </c>
      <c r="L69" s="35" t="s">
        <v>931</v>
      </c>
      <c r="M69" s="35" t="s">
        <v>48</v>
      </c>
    </row>
    <row r="70" spans="1:13" s="35" customFormat="1" ht="18.75" thickBot="1">
      <c r="A70" s="145"/>
      <c r="B70" s="86">
        <v>531</v>
      </c>
      <c r="C70" s="35" t="s">
        <v>47</v>
      </c>
      <c r="F70" s="142"/>
      <c r="G70" s="86" t="s">
        <v>35</v>
      </c>
      <c r="H70" s="59"/>
      <c r="I70" s="171"/>
      <c r="J70" s="35" t="s">
        <v>811</v>
      </c>
      <c r="K70" s="59">
        <f t="shared" si="2"/>
        <v>0</v>
      </c>
      <c r="L70" s="35" t="s">
        <v>930</v>
      </c>
      <c r="M70" s="35" t="s">
        <v>49</v>
      </c>
    </row>
    <row r="71" spans="1:13" s="35" customFormat="1" ht="18.75" thickBot="1">
      <c r="A71" s="145"/>
      <c r="B71" s="86">
        <v>218</v>
      </c>
      <c r="C71" s="35" t="s">
        <v>50</v>
      </c>
      <c r="F71" s="142"/>
      <c r="G71" s="86" t="s">
        <v>33</v>
      </c>
      <c r="H71" s="59"/>
      <c r="I71" s="171"/>
      <c r="J71" s="35" t="s">
        <v>797</v>
      </c>
      <c r="K71" s="59">
        <f t="shared" si="2"/>
        <v>0</v>
      </c>
      <c r="L71" s="35" t="s">
        <v>932</v>
      </c>
      <c r="M71" s="35" t="s">
        <v>51</v>
      </c>
    </row>
    <row r="72" spans="1:13" s="35" customFormat="1" ht="18.75" thickBot="1">
      <c r="A72" s="145"/>
      <c r="B72" s="86">
        <v>883</v>
      </c>
      <c r="C72" s="35" t="s">
        <v>50</v>
      </c>
      <c r="F72" s="142"/>
      <c r="G72" s="86" t="s">
        <v>35</v>
      </c>
      <c r="H72" s="59"/>
      <c r="I72" s="171"/>
      <c r="J72" s="35" t="s">
        <v>810</v>
      </c>
      <c r="K72" s="59">
        <f t="shared" si="2"/>
        <v>0</v>
      </c>
      <c r="L72" s="35" t="s">
        <v>933</v>
      </c>
      <c r="M72" s="35" t="s">
        <v>52</v>
      </c>
    </row>
    <row r="73" spans="1:13" s="35" customFormat="1" ht="18.75" thickBot="1">
      <c r="A73" s="145"/>
      <c r="B73" s="86">
        <v>1438</v>
      </c>
      <c r="C73" s="35" t="s">
        <v>50</v>
      </c>
      <c r="F73" s="142"/>
      <c r="G73" s="86" t="s">
        <v>27</v>
      </c>
      <c r="H73" s="59"/>
      <c r="I73" s="171"/>
      <c r="J73" s="35" t="s">
        <v>811</v>
      </c>
      <c r="K73" s="59">
        <f t="shared" si="2"/>
        <v>0</v>
      </c>
      <c r="L73" s="35" t="s">
        <v>1522</v>
      </c>
      <c r="M73" s="35" t="s">
        <v>1523</v>
      </c>
    </row>
    <row r="74" spans="1:13" s="35" customFormat="1" ht="18.75" thickBot="1">
      <c r="A74" s="145"/>
      <c r="B74" s="86">
        <v>158</v>
      </c>
      <c r="C74" s="35" t="s">
        <v>53</v>
      </c>
      <c r="F74" s="142"/>
      <c r="G74" s="86" t="s">
        <v>33</v>
      </c>
      <c r="H74" s="59"/>
      <c r="I74" s="171"/>
      <c r="J74" s="35" t="s">
        <v>742</v>
      </c>
      <c r="K74" s="59">
        <f t="shared" si="2"/>
        <v>0</v>
      </c>
      <c r="L74" s="35" t="s">
        <v>934</v>
      </c>
      <c r="M74" s="35" t="s">
        <v>568</v>
      </c>
    </row>
    <row r="75" spans="1:13" s="35" customFormat="1" ht="18.75" thickBot="1">
      <c r="A75" s="145"/>
      <c r="B75" s="86">
        <v>983</v>
      </c>
      <c r="C75" s="35" t="s">
        <v>53</v>
      </c>
      <c r="F75" s="142"/>
      <c r="G75" s="86" t="s">
        <v>35</v>
      </c>
      <c r="H75" s="59"/>
      <c r="I75" s="171"/>
      <c r="J75" s="35" t="s">
        <v>742</v>
      </c>
      <c r="K75" s="59">
        <f t="shared" si="2"/>
        <v>0</v>
      </c>
      <c r="L75" s="35" t="s">
        <v>936</v>
      </c>
      <c r="M75" s="35" t="s">
        <v>54</v>
      </c>
    </row>
    <row r="76" spans="1:13" s="35" customFormat="1" ht="18.75" thickBot="1">
      <c r="A76" s="145"/>
      <c r="B76" s="86">
        <v>2710</v>
      </c>
      <c r="C76" s="35" t="s">
        <v>53</v>
      </c>
      <c r="F76" s="142"/>
      <c r="G76" s="86" t="s">
        <v>27</v>
      </c>
      <c r="H76" s="59"/>
      <c r="I76" s="171"/>
      <c r="J76" s="35" t="s">
        <v>831</v>
      </c>
      <c r="K76" s="59">
        <f t="shared" si="2"/>
        <v>0</v>
      </c>
      <c r="L76" s="35" t="s">
        <v>935</v>
      </c>
      <c r="M76" s="35" t="s">
        <v>55</v>
      </c>
    </row>
    <row r="77" spans="1:13" s="35" customFormat="1" ht="18.75" thickBot="1">
      <c r="A77" s="145"/>
      <c r="B77" s="86">
        <v>596</v>
      </c>
      <c r="C77" s="35" t="s">
        <v>56</v>
      </c>
      <c r="F77" s="142"/>
      <c r="G77" s="86" t="s">
        <v>35</v>
      </c>
      <c r="H77" s="59"/>
      <c r="I77" s="171"/>
      <c r="J77" s="35" t="s">
        <v>1524</v>
      </c>
      <c r="K77" s="59">
        <f t="shared" si="2"/>
        <v>0</v>
      </c>
      <c r="L77" s="35" t="s">
        <v>937</v>
      </c>
      <c r="M77" s="35" t="s">
        <v>57</v>
      </c>
    </row>
    <row r="78" spans="1:13" s="35" customFormat="1" ht="18.75" thickBot="1">
      <c r="A78" s="145"/>
      <c r="B78" s="86">
        <v>789</v>
      </c>
      <c r="C78" s="35" t="s">
        <v>56</v>
      </c>
      <c r="F78" s="142"/>
      <c r="G78" s="86" t="s">
        <v>27</v>
      </c>
      <c r="H78" s="59"/>
      <c r="I78" s="171"/>
      <c r="J78" s="35" t="s">
        <v>796</v>
      </c>
      <c r="K78" s="59">
        <f t="shared" si="2"/>
        <v>0</v>
      </c>
      <c r="L78" s="35" t="s">
        <v>938</v>
      </c>
      <c r="M78" s="35" t="s">
        <v>823</v>
      </c>
    </row>
    <row r="79" spans="1:13" s="35" customFormat="1" ht="18.75" thickBot="1">
      <c r="A79" s="145"/>
      <c r="B79" s="86">
        <v>864</v>
      </c>
      <c r="C79" s="35" t="s">
        <v>58</v>
      </c>
      <c r="F79" s="142"/>
      <c r="G79" s="86" t="s">
        <v>35</v>
      </c>
      <c r="H79" s="59"/>
      <c r="I79" s="171"/>
      <c r="J79" s="35" t="s">
        <v>811</v>
      </c>
      <c r="K79" s="59">
        <f t="shared" si="2"/>
        <v>0</v>
      </c>
      <c r="L79" s="35" t="s">
        <v>939</v>
      </c>
      <c r="M79" s="35" t="s">
        <v>59</v>
      </c>
    </row>
    <row r="80" spans="1:13" s="35" customFormat="1" ht="18.75" thickBot="1">
      <c r="A80" s="145"/>
      <c r="B80" s="86">
        <v>441</v>
      </c>
      <c r="C80" s="35" t="s">
        <v>60</v>
      </c>
      <c r="F80" s="142"/>
      <c r="G80" s="86" t="s">
        <v>35</v>
      </c>
      <c r="H80" s="59"/>
      <c r="I80" s="171"/>
      <c r="J80" s="35" t="s">
        <v>811</v>
      </c>
      <c r="K80" s="59">
        <f t="shared" si="2"/>
        <v>0</v>
      </c>
      <c r="L80" s="35" t="s">
        <v>940</v>
      </c>
      <c r="M80" s="35" t="s">
        <v>61</v>
      </c>
    </row>
    <row r="81" spans="1:14" s="35" customFormat="1" ht="18.75" thickBot="1">
      <c r="A81" s="145"/>
      <c r="B81" s="86">
        <v>70</v>
      </c>
      <c r="C81" s="35" t="s">
        <v>62</v>
      </c>
      <c r="F81" s="142"/>
      <c r="G81" s="86" t="s">
        <v>33</v>
      </c>
      <c r="H81" s="59"/>
      <c r="I81" s="171"/>
      <c r="J81" s="35" t="s">
        <v>797</v>
      </c>
      <c r="K81" s="59">
        <f t="shared" si="2"/>
        <v>0</v>
      </c>
      <c r="L81" s="35" t="s">
        <v>942</v>
      </c>
      <c r="M81" s="35" t="s">
        <v>582</v>
      </c>
    </row>
    <row r="82" spans="1:14" s="35" customFormat="1" ht="18.75" thickBot="1">
      <c r="A82" s="145"/>
      <c r="B82" s="86">
        <v>185</v>
      </c>
      <c r="C82" s="35" t="s">
        <v>62</v>
      </c>
      <c r="F82" s="142"/>
      <c r="G82" s="86" t="s">
        <v>35</v>
      </c>
      <c r="H82" s="59"/>
      <c r="I82" s="171"/>
      <c r="J82" s="35" t="s">
        <v>783</v>
      </c>
      <c r="K82" s="59">
        <f t="shared" si="2"/>
        <v>0</v>
      </c>
      <c r="L82" s="35" t="s">
        <v>1525</v>
      </c>
      <c r="M82" s="35" t="s">
        <v>1526</v>
      </c>
    </row>
    <row r="83" spans="1:14" s="35" customFormat="1" ht="18.75" thickBot="1">
      <c r="A83" s="145"/>
      <c r="B83" s="86">
        <v>332</v>
      </c>
      <c r="C83" s="35" t="s">
        <v>62</v>
      </c>
      <c r="F83" s="142"/>
      <c r="G83" s="86" t="s">
        <v>27</v>
      </c>
      <c r="H83" s="59"/>
      <c r="I83" s="171"/>
      <c r="J83" s="35" t="s">
        <v>787</v>
      </c>
      <c r="K83" s="59">
        <f t="shared" si="2"/>
        <v>0</v>
      </c>
      <c r="L83" s="35" t="s">
        <v>941</v>
      </c>
      <c r="M83" s="35" t="s">
        <v>723</v>
      </c>
    </row>
    <row r="84" spans="1:14" s="35" customFormat="1" ht="18.75" thickBot="1">
      <c r="A84" s="145"/>
      <c r="B84" s="86">
        <v>245</v>
      </c>
      <c r="C84" s="35" t="s">
        <v>1745</v>
      </c>
      <c r="F84" s="142"/>
      <c r="G84" s="86" t="s">
        <v>27</v>
      </c>
      <c r="H84" s="59"/>
      <c r="I84" s="171"/>
      <c r="J84" s="35" t="s">
        <v>796</v>
      </c>
      <c r="K84" s="59">
        <f t="shared" si="2"/>
        <v>0</v>
      </c>
      <c r="L84" s="35" t="s">
        <v>1746</v>
      </c>
      <c r="M84" s="35" t="s">
        <v>1747</v>
      </c>
    </row>
    <row r="85" spans="1:14" s="35" customFormat="1" ht="18" customHeight="1" thickBot="1">
      <c r="A85" s="145"/>
      <c r="B85" s="86">
        <v>54</v>
      </c>
      <c r="C85" s="35" t="s">
        <v>63</v>
      </c>
      <c r="F85" s="142"/>
      <c r="G85" s="86" t="s">
        <v>33</v>
      </c>
      <c r="H85" s="59"/>
      <c r="I85" s="171"/>
      <c r="J85" s="35" t="s">
        <v>811</v>
      </c>
      <c r="K85" s="59">
        <f t="shared" si="2"/>
        <v>0</v>
      </c>
      <c r="L85" s="35" t="s">
        <v>945</v>
      </c>
      <c r="M85" s="35" t="s">
        <v>64</v>
      </c>
    </row>
    <row r="86" spans="1:14" s="35" customFormat="1" ht="18" customHeight="1" thickBot="1">
      <c r="A86" s="145"/>
      <c r="B86" s="86">
        <v>63</v>
      </c>
      <c r="C86" s="35" t="s">
        <v>63</v>
      </c>
      <c r="F86" s="142"/>
      <c r="G86" s="86" t="s">
        <v>35</v>
      </c>
      <c r="H86" s="59"/>
      <c r="I86" s="171"/>
      <c r="J86" s="35" t="s">
        <v>811</v>
      </c>
      <c r="K86" s="59">
        <f t="shared" si="2"/>
        <v>0</v>
      </c>
      <c r="L86" s="35" t="s">
        <v>943</v>
      </c>
      <c r="M86" s="35" t="s">
        <v>944</v>
      </c>
    </row>
    <row r="87" spans="1:14" s="35" customFormat="1" ht="18" customHeight="1" thickBot="1">
      <c r="A87" s="145"/>
      <c r="B87" s="86">
        <v>200</v>
      </c>
      <c r="C87" s="35" t="s">
        <v>790</v>
      </c>
      <c r="F87" s="142"/>
      <c r="G87" s="86" t="s">
        <v>35</v>
      </c>
      <c r="H87" s="59"/>
      <c r="I87" s="171"/>
      <c r="J87" s="35" t="s">
        <v>946</v>
      </c>
      <c r="K87" s="59">
        <f t="shared" si="2"/>
        <v>0</v>
      </c>
      <c r="L87" s="35" t="s">
        <v>947</v>
      </c>
      <c r="M87" s="35" t="s">
        <v>791</v>
      </c>
    </row>
    <row r="88" spans="1:14" s="35" customFormat="1" ht="18" customHeight="1" thickBot="1">
      <c r="A88" s="145"/>
      <c r="B88" s="86">
        <v>66</v>
      </c>
      <c r="C88" s="35" t="s">
        <v>790</v>
      </c>
      <c r="F88" s="142"/>
      <c r="G88" s="86" t="s">
        <v>27</v>
      </c>
      <c r="H88" s="59"/>
      <c r="I88" s="171"/>
      <c r="J88" s="35" t="s">
        <v>811</v>
      </c>
      <c r="K88" s="59">
        <f t="shared" si="2"/>
        <v>0</v>
      </c>
      <c r="L88" s="35" t="s">
        <v>1748</v>
      </c>
      <c r="M88" s="35" t="s">
        <v>1749</v>
      </c>
    </row>
    <row r="89" spans="1:14" s="35" customFormat="1" ht="18" customHeight="1" thickBot="1">
      <c r="A89" s="145"/>
      <c r="B89" s="86">
        <v>82</v>
      </c>
      <c r="C89" s="35" t="s">
        <v>65</v>
      </c>
      <c r="F89" s="142"/>
      <c r="G89" s="86" t="s">
        <v>35</v>
      </c>
      <c r="H89" s="59"/>
      <c r="I89" s="171"/>
      <c r="J89" s="35" t="s">
        <v>1524</v>
      </c>
      <c r="K89" s="59">
        <f t="shared" si="2"/>
        <v>0</v>
      </c>
      <c r="L89" s="35" t="s">
        <v>949</v>
      </c>
      <c r="M89" s="35" t="s">
        <v>66</v>
      </c>
    </row>
    <row r="90" spans="1:14" s="35" customFormat="1" ht="18" customHeight="1" thickBot="1">
      <c r="A90" s="145"/>
      <c r="B90" s="86">
        <v>965</v>
      </c>
      <c r="C90" s="35" t="s">
        <v>65</v>
      </c>
      <c r="F90" s="142"/>
      <c r="G90" s="86" t="s">
        <v>27</v>
      </c>
      <c r="H90" s="59"/>
      <c r="I90" s="171"/>
      <c r="J90" s="35" t="s">
        <v>811</v>
      </c>
      <c r="K90" s="59">
        <f t="shared" si="2"/>
        <v>0</v>
      </c>
      <c r="L90" s="35" t="s">
        <v>948</v>
      </c>
      <c r="M90" s="35" t="s">
        <v>67</v>
      </c>
    </row>
    <row r="91" spans="1:14" s="35" customFormat="1" ht="18" customHeight="1" thickBot="1">
      <c r="A91" s="145"/>
      <c r="B91" s="86">
        <v>132</v>
      </c>
      <c r="C91" s="35" t="s">
        <v>68</v>
      </c>
      <c r="F91" s="142"/>
      <c r="G91" s="86" t="s">
        <v>33</v>
      </c>
      <c r="H91" s="59"/>
      <c r="I91" s="171"/>
      <c r="J91" s="35" t="s">
        <v>811</v>
      </c>
      <c r="K91" s="59">
        <f t="shared" si="2"/>
        <v>0</v>
      </c>
      <c r="L91" s="35" t="s">
        <v>951</v>
      </c>
      <c r="M91" s="35" t="s">
        <v>69</v>
      </c>
    </row>
    <row r="92" spans="1:14" s="35" customFormat="1" ht="18" customHeight="1" thickBot="1">
      <c r="A92" s="145"/>
      <c r="B92" s="86">
        <v>548</v>
      </c>
      <c r="C92" s="35" t="s">
        <v>68</v>
      </c>
      <c r="F92" s="142"/>
      <c r="G92" s="86" t="s">
        <v>35</v>
      </c>
      <c r="H92" s="59"/>
      <c r="I92" s="171"/>
      <c r="J92" s="35" t="s">
        <v>783</v>
      </c>
      <c r="K92" s="59">
        <f t="shared" si="2"/>
        <v>0</v>
      </c>
      <c r="L92" s="35" t="s">
        <v>950</v>
      </c>
      <c r="M92" s="35" t="s">
        <v>70</v>
      </c>
    </row>
    <row r="93" spans="1:14" s="35" customFormat="1" ht="18" customHeight="1" thickBot="1">
      <c r="A93" s="145"/>
      <c r="B93" s="86">
        <v>528</v>
      </c>
      <c r="C93" s="35" t="s">
        <v>68</v>
      </c>
      <c r="F93" s="142"/>
      <c r="G93" s="86" t="s">
        <v>27</v>
      </c>
      <c r="H93" s="59"/>
      <c r="I93" s="171"/>
      <c r="J93" s="35" t="s">
        <v>811</v>
      </c>
      <c r="K93" s="59">
        <f t="shared" si="2"/>
        <v>0</v>
      </c>
      <c r="L93" s="35" t="s">
        <v>952</v>
      </c>
      <c r="M93" s="35" t="s">
        <v>71</v>
      </c>
    </row>
    <row r="94" spans="1:14" s="35" customFormat="1" ht="18" customHeight="1" thickBot="1">
      <c r="A94" s="145"/>
      <c r="B94" s="86">
        <v>135</v>
      </c>
      <c r="C94" s="35" t="s">
        <v>72</v>
      </c>
      <c r="F94" s="142"/>
      <c r="G94" s="86" t="s">
        <v>33</v>
      </c>
      <c r="H94" s="59"/>
      <c r="I94" s="171"/>
      <c r="J94" s="35" t="s">
        <v>811</v>
      </c>
      <c r="K94" s="59">
        <f t="shared" si="2"/>
        <v>0</v>
      </c>
      <c r="L94" s="35" t="s">
        <v>954</v>
      </c>
      <c r="M94" s="35" t="s">
        <v>73</v>
      </c>
      <c r="N94" s="66"/>
    </row>
    <row r="95" spans="1:14" s="35" customFormat="1" ht="18" customHeight="1" thickBot="1">
      <c r="A95" s="145"/>
      <c r="B95" s="86">
        <v>1381</v>
      </c>
      <c r="C95" s="35" t="s">
        <v>72</v>
      </c>
      <c r="F95" s="142"/>
      <c r="G95" s="86" t="s">
        <v>35</v>
      </c>
      <c r="H95" s="59"/>
      <c r="I95" s="171"/>
      <c r="J95" s="35" t="s">
        <v>783</v>
      </c>
      <c r="K95" s="59">
        <f t="shared" si="2"/>
        <v>0</v>
      </c>
      <c r="L95" s="35" t="s">
        <v>955</v>
      </c>
      <c r="M95" s="35" t="s">
        <v>74</v>
      </c>
    </row>
    <row r="96" spans="1:14" s="35" customFormat="1" ht="18" customHeight="1" thickBot="1">
      <c r="A96" s="145"/>
      <c r="B96" s="86">
        <v>1598</v>
      </c>
      <c r="C96" s="35" t="s">
        <v>72</v>
      </c>
      <c r="F96" s="142"/>
      <c r="G96" s="86" t="s">
        <v>27</v>
      </c>
      <c r="H96" s="59"/>
      <c r="I96" s="171"/>
      <c r="J96" s="35" t="s">
        <v>811</v>
      </c>
      <c r="K96" s="59">
        <f t="shared" si="2"/>
        <v>0</v>
      </c>
      <c r="L96" s="35" t="s">
        <v>953</v>
      </c>
      <c r="M96" s="35" t="s">
        <v>75</v>
      </c>
    </row>
    <row r="97" spans="1:13" s="35" customFormat="1" ht="18" customHeight="1" thickBot="1">
      <c r="A97" s="145"/>
      <c r="B97" s="86">
        <v>64</v>
      </c>
      <c r="C97" s="35" t="s">
        <v>956</v>
      </c>
      <c r="F97" s="142"/>
      <c r="G97" s="86" t="s">
        <v>27</v>
      </c>
      <c r="H97" s="59"/>
      <c r="I97" s="171"/>
      <c r="J97" s="35" t="s">
        <v>830</v>
      </c>
      <c r="K97" s="59">
        <f t="shared" si="2"/>
        <v>0</v>
      </c>
      <c r="L97" s="35" t="s">
        <v>957</v>
      </c>
      <c r="M97" s="35" t="s">
        <v>958</v>
      </c>
    </row>
    <row r="98" spans="1:13" s="35" customFormat="1" ht="18" customHeight="1" thickBot="1">
      <c r="A98" s="145"/>
      <c r="B98" s="86">
        <v>146</v>
      </c>
      <c r="C98" s="35" t="s">
        <v>76</v>
      </c>
      <c r="F98" s="142"/>
      <c r="G98" s="86" t="s">
        <v>33</v>
      </c>
      <c r="H98" s="59"/>
      <c r="I98" s="171"/>
      <c r="J98" s="35" t="s">
        <v>724</v>
      </c>
      <c r="K98" s="59">
        <f t="shared" si="2"/>
        <v>0</v>
      </c>
      <c r="L98" s="35" t="s">
        <v>960</v>
      </c>
      <c r="M98" s="35" t="s">
        <v>77</v>
      </c>
    </row>
    <row r="99" spans="1:13" s="35" customFormat="1" ht="18" customHeight="1" thickBot="1">
      <c r="A99" s="145"/>
      <c r="B99" s="86">
        <v>482</v>
      </c>
      <c r="C99" s="174" t="s">
        <v>76</v>
      </c>
      <c r="F99" s="142"/>
      <c r="G99" s="86" t="s">
        <v>35</v>
      </c>
      <c r="H99" s="59"/>
      <c r="I99" s="171"/>
      <c r="J99" s="35" t="s">
        <v>724</v>
      </c>
      <c r="K99" s="59">
        <f t="shared" si="2"/>
        <v>0</v>
      </c>
      <c r="L99" s="35" t="s">
        <v>959</v>
      </c>
      <c r="M99" s="35" t="s">
        <v>78</v>
      </c>
    </row>
    <row r="100" spans="1:13" s="35" customFormat="1" ht="18" customHeight="1" thickBot="1">
      <c r="A100" s="145"/>
      <c r="B100" s="86">
        <v>73</v>
      </c>
      <c r="C100" s="174" t="s">
        <v>1750</v>
      </c>
      <c r="F100" s="142" t="s">
        <v>41</v>
      </c>
      <c r="G100" s="86" t="s">
        <v>35</v>
      </c>
      <c r="H100" s="59"/>
      <c r="I100" s="171"/>
      <c r="J100" s="35" t="s">
        <v>1506</v>
      </c>
      <c r="K100" s="59">
        <f t="shared" si="2"/>
        <v>0</v>
      </c>
      <c r="L100" s="35" t="s">
        <v>1751</v>
      </c>
      <c r="M100" s="35" t="s">
        <v>1752</v>
      </c>
    </row>
    <row r="101" spans="1:13" s="35" customFormat="1" ht="18" customHeight="1" thickBot="1">
      <c r="A101" s="145"/>
      <c r="B101" s="86">
        <v>100</v>
      </c>
      <c r="C101" s="174" t="s">
        <v>1505</v>
      </c>
      <c r="F101" s="142" t="s">
        <v>41</v>
      </c>
      <c r="G101" s="86" t="s">
        <v>35</v>
      </c>
      <c r="H101" s="59"/>
      <c r="I101" s="171"/>
      <c r="J101" s="35" t="s">
        <v>1506</v>
      </c>
      <c r="K101" s="59">
        <f t="shared" si="2"/>
        <v>0</v>
      </c>
      <c r="L101" s="35" t="s">
        <v>1527</v>
      </c>
      <c r="M101" s="35" t="s">
        <v>1507</v>
      </c>
    </row>
    <row r="102" spans="1:13" s="35" customFormat="1" ht="18" customHeight="1" thickBot="1">
      <c r="A102" s="145"/>
      <c r="B102" s="86">
        <v>43</v>
      </c>
      <c r="C102" s="35" t="s">
        <v>1753</v>
      </c>
      <c r="F102" s="142"/>
      <c r="G102" s="86" t="s">
        <v>33</v>
      </c>
      <c r="H102" s="59"/>
      <c r="I102" s="171"/>
      <c r="J102" s="35" t="s">
        <v>798</v>
      </c>
      <c r="K102" s="59">
        <f t="shared" si="2"/>
        <v>0</v>
      </c>
      <c r="L102" s="35" t="s">
        <v>1754</v>
      </c>
      <c r="M102" s="35" t="s">
        <v>1755</v>
      </c>
    </row>
    <row r="103" spans="1:13" s="35" customFormat="1" ht="18" customHeight="1" thickBot="1">
      <c r="A103" s="145"/>
      <c r="B103" s="86">
        <v>575</v>
      </c>
      <c r="C103" s="174" t="s">
        <v>599</v>
      </c>
      <c r="F103" s="142" t="s">
        <v>79</v>
      </c>
      <c r="G103" s="86" t="s">
        <v>35</v>
      </c>
      <c r="H103" s="59"/>
      <c r="I103" s="171"/>
      <c r="J103" s="35" t="s">
        <v>722</v>
      </c>
      <c r="K103" s="59">
        <f t="shared" si="2"/>
        <v>0</v>
      </c>
      <c r="L103" s="35" t="s">
        <v>961</v>
      </c>
      <c r="M103" s="35" t="s">
        <v>80</v>
      </c>
    </row>
    <row r="104" spans="1:13" s="35" customFormat="1" ht="18" customHeight="1" thickBot="1">
      <c r="A104" s="145"/>
      <c r="B104" s="86">
        <v>228</v>
      </c>
      <c r="C104" s="35" t="s">
        <v>600</v>
      </c>
      <c r="F104" s="142"/>
      <c r="G104" s="86" t="s">
        <v>35</v>
      </c>
      <c r="H104" s="59"/>
      <c r="I104" s="171"/>
      <c r="J104" s="35" t="s">
        <v>749</v>
      </c>
      <c r="K104" s="59">
        <f t="shared" si="2"/>
        <v>0</v>
      </c>
      <c r="L104" s="35" t="s">
        <v>962</v>
      </c>
      <c r="M104" s="35" t="s">
        <v>81</v>
      </c>
    </row>
    <row r="105" spans="1:13" s="35" customFormat="1" ht="18" customHeight="1" thickBot="1">
      <c r="A105" s="145"/>
      <c r="B105" s="86">
        <v>148</v>
      </c>
      <c r="C105" s="35" t="s">
        <v>85</v>
      </c>
      <c r="F105" s="142"/>
      <c r="G105" s="86" t="s">
        <v>35</v>
      </c>
      <c r="H105" s="59"/>
      <c r="I105" s="171"/>
      <c r="J105" s="35" t="s">
        <v>722</v>
      </c>
      <c r="K105" s="59">
        <f t="shared" si="2"/>
        <v>0</v>
      </c>
      <c r="L105" s="35" t="s">
        <v>963</v>
      </c>
      <c r="M105" s="35" t="s">
        <v>86</v>
      </c>
    </row>
    <row r="106" spans="1:13" s="35" customFormat="1" ht="18" customHeight="1" thickBot="1">
      <c r="A106" s="145"/>
      <c r="B106" s="86">
        <v>636</v>
      </c>
      <c r="C106" s="35" t="s">
        <v>87</v>
      </c>
      <c r="F106" s="142"/>
      <c r="G106" s="86" t="s">
        <v>35</v>
      </c>
      <c r="H106" s="59"/>
      <c r="I106" s="171"/>
      <c r="J106" s="35" t="s">
        <v>740</v>
      </c>
      <c r="K106" s="59">
        <f t="shared" si="2"/>
        <v>0</v>
      </c>
      <c r="L106" s="35" t="s">
        <v>964</v>
      </c>
      <c r="M106" s="35" t="s">
        <v>88</v>
      </c>
    </row>
    <row r="107" spans="1:13" s="35" customFormat="1" ht="18" customHeight="1" thickBot="1">
      <c r="A107" s="145"/>
      <c r="B107" s="86">
        <v>82</v>
      </c>
      <c r="C107" s="35" t="s">
        <v>89</v>
      </c>
      <c r="F107" s="142"/>
      <c r="G107" s="86" t="s">
        <v>35</v>
      </c>
      <c r="H107" s="59"/>
      <c r="I107" s="171"/>
      <c r="J107" s="35" t="s">
        <v>857</v>
      </c>
      <c r="K107" s="59">
        <f t="shared" si="2"/>
        <v>0</v>
      </c>
      <c r="L107" s="35" t="s">
        <v>965</v>
      </c>
      <c r="M107" s="35" t="s">
        <v>91</v>
      </c>
    </row>
    <row r="108" spans="1:13" s="35" customFormat="1" ht="18" customHeight="1" thickBot="1">
      <c r="A108" s="145"/>
      <c r="B108" s="86">
        <v>278</v>
      </c>
      <c r="C108" s="174" t="s">
        <v>92</v>
      </c>
      <c r="F108" s="142"/>
      <c r="G108" s="86" t="s">
        <v>35</v>
      </c>
      <c r="H108" s="59"/>
      <c r="I108" s="171"/>
      <c r="J108" s="35" t="s">
        <v>740</v>
      </c>
      <c r="K108" s="59">
        <f t="shared" si="2"/>
        <v>0</v>
      </c>
      <c r="L108" s="35" t="s">
        <v>966</v>
      </c>
      <c r="M108" s="35" t="s">
        <v>93</v>
      </c>
    </row>
    <row r="109" spans="1:13" s="35" customFormat="1" ht="18" customHeight="1" thickBot="1">
      <c r="A109" s="145"/>
      <c r="B109" s="86">
        <v>270</v>
      </c>
      <c r="C109" s="35" t="s">
        <v>583</v>
      </c>
      <c r="F109" s="142" t="s">
        <v>83</v>
      </c>
      <c r="G109" s="86" t="s">
        <v>35</v>
      </c>
      <c r="H109" s="59"/>
      <c r="I109" s="171"/>
      <c r="J109" s="35" t="s">
        <v>749</v>
      </c>
      <c r="K109" s="59">
        <f t="shared" si="2"/>
        <v>0</v>
      </c>
      <c r="L109" s="35" t="s">
        <v>967</v>
      </c>
      <c r="M109" s="35" t="s">
        <v>94</v>
      </c>
    </row>
    <row r="110" spans="1:13" s="35" customFormat="1" ht="18" customHeight="1" thickBot="1">
      <c r="A110" s="145"/>
      <c r="B110" s="86">
        <v>330</v>
      </c>
      <c r="C110" s="174" t="s">
        <v>584</v>
      </c>
      <c r="F110" s="142" t="s">
        <v>83</v>
      </c>
      <c r="G110" s="86" t="s">
        <v>35</v>
      </c>
      <c r="H110" s="59"/>
      <c r="I110" s="171"/>
      <c r="J110" s="35" t="s">
        <v>722</v>
      </c>
      <c r="K110" s="59">
        <f t="shared" si="2"/>
        <v>0</v>
      </c>
      <c r="L110" s="35" t="s">
        <v>968</v>
      </c>
      <c r="M110" s="35" t="s">
        <v>95</v>
      </c>
    </row>
    <row r="111" spans="1:13" s="35" customFormat="1" ht="18" customHeight="1" thickBot="1">
      <c r="A111" s="145"/>
      <c r="B111" s="86">
        <v>81</v>
      </c>
      <c r="C111" s="35" t="s">
        <v>96</v>
      </c>
      <c r="F111" s="142" t="s">
        <v>41</v>
      </c>
      <c r="G111" s="86" t="s">
        <v>33</v>
      </c>
      <c r="H111" s="59"/>
      <c r="I111" s="171"/>
      <c r="J111" s="35" t="s">
        <v>857</v>
      </c>
      <c r="K111" s="59">
        <f t="shared" si="2"/>
        <v>0</v>
      </c>
      <c r="L111" s="35" t="s">
        <v>969</v>
      </c>
      <c r="M111" s="35" t="s">
        <v>97</v>
      </c>
    </row>
    <row r="112" spans="1:13" s="35" customFormat="1" ht="18" customHeight="1" thickBot="1">
      <c r="A112" s="145"/>
      <c r="B112" s="86">
        <v>51</v>
      </c>
      <c r="C112" s="35" t="s">
        <v>98</v>
      </c>
      <c r="F112" s="142"/>
      <c r="G112" s="86" t="s">
        <v>35</v>
      </c>
      <c r="H112" s="59"/>
      <c r="I112" s="171"/>
      <c r="J112" s="35" t="s">
        <v>722</v>
      </c>
      <c r="K112" s="59">
        <f t="shared" si="2"/>
        <v>0</v>
      </c>
      <c r="L112" s="35" t="s">
        <v>970</v>
      </c>
      <c r="M112" s="35" t="s">
        <v>99</v>
      </c>
    </row>
    <row r="113" spans="1:265" s="35" customFormat="1" ht="18" customHeight="1" thickBot="1">
      <c r="A113" s="145"/>
      <c r="B113" s="86">
        <v>162</v>
      </c>
      <c r="C113" s="35" t="s">
        <v>100</v>
      </c>
      <c r="F113" s="142"/>
      <c r="G113" s="86" t="s">
        <v>35</v>
      </c>
      <c r="H113" s="59"/>
      <c r="I113" s="171"/>
      <c r="J113" s="35" t="s">
        <v>722</v>
      </c>
      <c r="K113" s="59">
        <f t="shared" si="2"/>
        <v>0</v>
      </c>
      <c r="L113" s="35" t="s">
        <v>971</v>
      </c>
      <c r="M113" s="35" t="s">
        <v>101</v>
      </c>
    </row>
    <row r="114" spans="1:265" s="35" customFormat="1" ht="18" customHeight="1" thickBot="1">
      <c r="A114" s="145"/>
      <c r="B114" s="86">
        <v>339</v>
      </c>
      <c r="C114" s="174" t="s">
        <v>972</v>
      </c>
      <c r="F114" s="142" t="s">
        <v>41</v>
      </c>
      <c r="G114" s="86" t="s">
        <v>35</v>
      </c>
      <c r="H114" s="59"/>
      <c r="I114" s="171"/>
      <c r="J114" s="35" t="s">
        <v>740</v>
      </c>
      <c r="K114" s="59">
        <f t="shared" si="2"/>
        <v>0</v>
      </c>
      <c r="L114" s="35" t="s">
        <v>973</v>
      </c>
      <c r="M114" s="35" t="s">
        <v>974</v>
      </c>
    </row>
    <row r="115" spans="1:265" s="35" customFormat="1" ht="18" customHeight="1" thickBot="1">
      <c r="A115" s="145"/>
      <c r="B115" s="86">
        <v>316</v>
      </c>
      <c r="C115" s="174" t="s">
        <v>601</v>
      </c>
      <c r="F115" s="142" t="s">
        <v>41</v>
      </c>
      <c r="G115" s="86" t="s">
        <v>35</v>
      </c>
      <c r="H115" s="59"/>
      <c r="I115" s="171"/>
      <c r="J115" s="35" t="s">
        <v>722</v>
      </c>
      <c r="K115" s="59">
        <f t="shared" si="2"/>
        <v>0</v>
      </c>
      <c r="L115" s="35" t="s">
        <v>975</v>
      </c>
      <c r="M115" s="35" t="s">
        <v>82</v>
      </c>
      <c r="O115" s="66"/>
      <c r="P115" s="66"/>
      <c r="Q115" s="66"/>
      <c r="R115" s="66"/>
      <c r="S115" s="66"/>
      <c r="T115" s="66"/>
      <c r="U115" s="66"/>
      <c r="V115" s="66"/>
      <c r="W115" s="66"/>
      <c r="X115" s="66"/>
      <c r="Y115" s="66"/>
      <c r="Z115" s="66"/>
      <c r="AA115" s="66"/>
      <c r="AB115" s="66"/>
      <c r="AC115" s="66"/>
      <c r="AD115" s="66"/>
      <c r="AE115" s="66"/>
      <c r="AF115" s="66"/>
      <c r="AG115" s="66"/>
      <c r="AH115" s="66"/>
      <c r="AI115" s="66"/>
      <c r="AJ115" s="66"/>
      <c r="AK115" s="66"/>
      <c r="AL115" s="66"/>
      <c r="AM115" s="66"/>
      <c r="AN115" s="66"/>
      <c r="AO115" s="66"/>
      <c r="AP115" s="66"/>
      <c r="AQ115" s="66"/>
      <c r="AR115" s="66"/>
      <c r="AS115" s="66"/>
      <c r="AT115" s="66"/>
      <c r="AU115" s="66"/>
      <c r="AV115" s="66"/>
      <c r="AW115" s="66"/>
      <c r="AX115" s="66"/>
      <c r="AY115" s="66"/>
      <c r="AZ115" s="66"/>
      <c r="BA115" s="66"/>
      <c r="BB115" s="66"/>
      <c r="BC115" s="66"/>
      <c r="BD115" s="66"/>
      <c r="BE115" s="66"/>
      <c r="BF115" s="66"/>
      <c r="BG115" s="66"/>
      <c r="BH115" s="66"/>
      <c r="BI115" s="66"/>
      <c r="BJ115" s="66"/>
      <c r="BK115" s="66"/>
      <c r="BL115" s="66"/>
      <c r="BM115" s="66"/>
      <c r="BN115" s="66"/>
      <c r="BO115" s="66"/>
      <c r="BP115" s="66"/>
      <c r="BQ115" s="66"/>
      <c r="BR115" s="66"/>
      <c r="BS115" s="66"/>
      <c r="BT115" s="66"/>
      <c r="BU115" s="66"/>
      <c r="BV115" s="66"/>
      <c r="BW115" s="66"/>
      <c r="BX115" s="66"/>
      <c r="BY115" s="66"/>
      <c r="BZ115" s="66"/>
      <c r="CA115" s="66"/>
      <c r="CB115" s="66"/>
      <c r="CC115" s="66"/>
      <c r="CD115" s="66"/>
      <c r="CE115" s="66"/>
      <c r="CF115" s="66"/>
      <c r="CG115" s="66"/>
      <c r="CH115" s="66"/>
      <c r="CI115" s="66"/>
      <c r="CJ115" s="66"/>
      <c r="CK115" s="66"/>
      <c r="CL115" s="66"/>
      <c r="CM115" s="66"/>
      <c r="CN115" s="66"/>
      <c r="CO115" s="66"/>
      <c r="CP115" s="66"/>
      <c r="CQ115" s="66"/>
      <c r="CR115" s="66"/>
      <c r="CS115" s="66"/>
      <c r="CT115" s="66"/>
      <c r="CU115" s="66"/>
      <c r="CV115" s="66"/>
      <c r="CW115" s="66"/>
      <c r="CX115" s="66"/>
      <c r="CY115" s="66"/>
      <c r="CZ115" s="66"/>
      <c r="DA115" s="66"/>
      <c r="DB115" s="66"/>
      <c r="DC115" s="66"/>
      <c r="DD115" s="66"/>
      <c r="DE115" s="66"/>
      <c r="DF115" s="66"/>
      <c r="DG115" s="66"/>
      <c r="DH115" s="66"/>
      <c r="DI115" s="66"/>
      <c r="DJ115" s="66"/>
      <c r="DK115" s="66"/>
      <c r="DL115" s="66"/>
      <c r="DM115" s="66"/>
      <c r="DN115" s="66"/>
      <c r="DO115" s="66"/>
      <c r="DP115" s="66"/>
      <c r="DQ115" s="66"/>
      <c r="DR115" s="66"/>
      <c r="DS115" s="66"/>
      <c r="DT115" s="66"/>
      <c r="DU115" s="66"/>
      <c r="DV115" s="66"/>
      <c r="DW115" s="66"/>
      <c r="DX115" s="66"/>
      <c r="DY115" s="66"/>
      <c r="DZ115" s="66"/>
      <c r="EA115" s="66"/>
      <c r="EB115" s="66"/>
      <c r="EC115" s="66"/>
      <c r="ED115" s="66"/>
      <c r="EE115" s="66"/>
      <c r="EF115" s="66"/>
      <c r="EG115" s="66"/>
      <c r="EH115" s="66"/>
      <c r="EI115" s="66"/>
      <c r="EJ115" s="66"/>
      <c r="EK115" s="66"/>
      <c r="EL115" s="66"/>
      <c r="EM115" s="66"/>
      <c r="EN115" s="66"/>
      <c r="EO115" s="66"/>
      <c r="EP115" s="66"/>
      <c r="EQ115" s="66"/>
      <c r="ER115" s="66"/>
      <c r="ES115" s="66"/>
      <c r="ET115" s="66"/>
      <c r="EU115" s="66"/>
      <c r="EV115" s="66"/>
      <c r="EW115" s="66"/>
      <c r="EX115" s="66"/>
      <c r="EY115" s="66"/>
      <c r="EZ115" s="66"/>
      <c r="FA115" s="66"/>
      <c r="FB115" s="66"/>
      <c r="FC115" s="66"/>
      <c r="FD115" s="66"/>
      <c r="FE115" s="66"/>
      <c r="FF115" s="66"/>
      <c r="FG115" s="66"/>
      <c r="FH115" s="66"/>
      <c r="FI115" s="66"/>
      <c r="FJ115" s="66"/>
      <c r="FK115" s="66"/>
      <c r="FL115" s="66"/>
      <c r="FM115" s="66"/>
      <c r="FN115" s="66"/>
      <c r="FO115" s="66"/>
      <c r="FP115" s="66"/>
      <c r="FQ115" s="66"/>
      <c r="FR115" s="66"/>
      <c r="FS115" s="66"/>
      <c r="FT115" s="66"/>
      <c r="FU115" s="66"/>
      <c r="FV115" s="66"/>
      <c r="FW115" s="66"/>
      <c r="FX115" s="66"/>
      <c r="FY115" s="66"/>
      <c r="FZ115" s="66"/>
      <c r="GA115" s="66"/>
      <c r="GB115" s="66"/>
      <c r="GC115" s="66"/>
      <c r="GD115" s="66"/>
      <c r="GE115" s="66"/>
      <c r="GF115" s="66"/>
      <c r="GG115" s="66"/>
      <c r="GH115" s="66"/>
      <c r="GI115" s="66"/>
      <c r="GJ115" s="66"/>
      <c r="GK115" s="66"/>
      <c r="GL115" s="66"/>
      <c r="GM115" s="66"/>
      <c r="GN115" s="66"/>
      <c r="GO115" s="66"/>
      <c r="GP115" s="66"/>
      <c r="GQ115" s="66"/>
      <c r="GR115" s="66"/>
      <c r="GS115" s="66"/>
      <c r="GT115" s="66"/>
      <c r="GU115" s="66"/>
      <c r="GV115" s="66"/>
      <c r="GW115" s="66"/>
      <c r="GX115" s="66"/>
      <c r="GY115" s="66"/>
      <c r="GZ115" s="66"/>
      <c r="HA115" s="66"/>
      <c r="HB115" s="66"/>
      <c r="HC115" s="66"/>
      <c r="HD115" s="66"/>
      <c r="HE115" s="66"/>
      <c r="HF115" s="66"/>
      <c r="HG115" s="66"/>
      <c r="HH115" s="66"/>
      <c r="HI115" s="66"/>
      <c r="HJ115" s="66"/>
      <c r="HK115" s="66"/>
      <c r="HL115" s="66"/>
      <c r="HM115" s="66"/>
      <c r="HN115" s="66"/>
      <c r="HO115" s="66"/>
      <c r="HP115" s="66"/>
      <c r="HQ115" s="66"/>
      <c r="HR115" s="66"/>
      <c r="HS115" s="66"/>
      <c r="HT115" s="66"/>
      <c r="HU115" s="66"/>
      <c r="HV115" s="66"/>
      <c r="HW115" s="66"/>
      <c r="HX115" s="66"/>
      <c r="HY115" s="66"/>
      <c r="HZ115" s="66"/>
      <c r="IA115" s="66"/>
      <c r="IB115" s="66"/>
      <c r="IC115" s="66"/>
      <c r="ID115" s="66"/>
      <c r="IE115" s="66"/>
      <c r="IF115" s="66"/>
      <c r="IG115" s="66"/>
      <c r="IH115" s="66"/>
      <c r="II115" s="66"/>
      <c r="IJ115" s="66"/>
      <c r="IK115" s="66"/>
      <c r="IL115" s="66"/>
      <c r="IM115" s="66"/>
      <c r="IN115" s="66"/>
      <c r="IO115" s="66"/>
      <c r="IP115" s="66"/>
      <c r="IQ115" s="66"/>
      <c r="IR115" s="66"/>
      <c r="IS115" s="66"/>
      <c r="IT115" s="66"/>
      <c r="IU115" s="66"/>
      <c r="IV115" s="66"/>
      <c r="IW115" s="66"/>
      <c r="IX115" s="66"/>
      <c r="IY115" s="66"/>
      <c r="IZ115" s="66"/>
      <c r="JA115" s="66"/>
      <c r="JB115" s="66"/>
      <c r="JC115" s="66"/>
      <c r="JD115" s="66"/>
      <c r="JE115" s="66"/>
    </row>
    <row r="116" spans="1:265" s="66" customFormat="1" ht="18" customHeight="1" thickBot="1">
      <c r="A116" s="145"/>
      <c r="B116" s="86">
        <v>480</v>
      </c>
      <c r="C116" s="35" t="s">
        <v>602</v>
      </c>
      <c r="D116" s="35"/>
      <c r="E116" s="35"/>
      <c r="F116" s="142" t="s">
        <v>83</v>
      </c>
      <c r="G116" s="86" t="s">
        <v>35</v>
      </c>
      <c r="H116" s="59"/>
      <c r="I116" s="171"/>
      <c r="J116" s="35" t="s">
        <v>749</v>
      </c>
      <c r="K116" s="59">
        <f t="shared" si="2"/>
        <v>0</v>
      </c>
      <c r="L116" s="35" t="s">
        <v>976</v>
      </c>
      <c r="M116" s="35" t="s">
        <v>84</v>
      </c>
      <c r="N116" s="35"/>
      <c r="O116" s="35"/>
      <c r="P116" s="35"/>
      <c r="Q116" s="35"/>
      <c r="R116" s="35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  <c r="AF116" s="35"/>
      <c r="AG116" s="35"/>
      <c r="AH116" s="35"/>
      <c r="AI116" s="35"/>
      <c r="AJ116" s="35"/>
      <c r="AK116" s="35"/>
      <c r="AL116" s="35"/>
      <c r="AM116" s="35"/>
      <c r="AN116" s="35"/>
      <c r="AO116" s="35"/>
      <c r="AP116" s="35"/>
      <c r="AQ116" s="35"/>
      <c r="AR116" s="35"/>
      <c r="AS116" s="35"/>
      <c r="AT116" s="35"/>
      <c r="AU116" s="35"/>
      <c r="AV116" s="35"/>
      <c r="AW116" s="35"/>
      <c r="AX116" s="35"/>
      <c r="AY116" s="35"/>
      <c r="AZ116" s="35"/>
      <c r="BA116" s="35"/>
      <c r="BB116" s="35"/>
      <c r="BC116" s="35"/>
      <c r="BD116" s="35"/>
      <c r="BE116" s="35"/>
      <c r="BF116" s="35"/>
      <c r="BG116" s="35"/>
      <c r="BH116" s="35"/>
      <c r="BI116" s="35"/>
      <c r="BJ116" s="35"/>
      <c r="BK116" s="35"/>
      <c r="BL116" s="35"/>
      <c r="BM116" s="35"/>
      <c r="BN116" s="35"/>
      <c r="BO116" s="35"/>
      <c r="BP116" s="35"/>
      <c r="BQ116" s="35"/>
      <c r="BR116" s="35"/>
      <c r="BS116" s="35"/>
      <c r="BT116" s="35"/>
      <c r="BU116" s="35"/>
      <c r="BV116" s="35"/>
      <c r="BW116" s="35"/>
      <c r="BX116" s="35"/>
      <c r="BY116" s="35"/>
      <c r="BZ116" s="35"/>
      <c r="CA116" s="35"/>
      <c r="CB116" s="35"/>
      <c r="CC116" s="35"/>
      <c r="CD116" s="35"/>
      <c r="CE116" s="35"/>
      <c r="CF116" s="35"/>
      <c r="CG116" s="35"/>
      <c r="CH116" s="35"/>
      <c r="CI116" s="35"/>
      <c r="CJ116" s="35"/>
      <c r="CK116" s="35"/>
      <c r="CL116" s="35"/>
      <c r="CM116" s="35"/>
      <c r="CN116" s="35"/>
      <c r="CO116" s="35"/>
      <c r="CP116" s="35"/>
      <c r="CQ116" s="35"/>
      <c r="CR116" s="35"/>
      <c r="CS116" s="35"/>
      <c r="CT116" s="35"/>
      <c r="CU116" s="35"/>
      <c r="CV116" s="35"/>
      <c r="CW116" s="35"/>
      <c r="CX116" s="35"/>
      <c r="CY116" s="35"/>
      <c r="CZ116" s="35"/>
      <c r="DA116" s="35"/>
      <c r="DB116" s="35"/>
      <c r="DC116" s="35"/>
      <c r="DD116" s="35"/>
      <c r="DE116" s="35"/>
      <c r="DF116" s="35"/>
      <c r="DG116" s="35"/>
      <c r="DH116" s="35"/>
      <c r="DI116" s="35"/>
      <c r="DJ116" s="35"/>
      <c r="DK116" s="35"/>
      <c r="DL116" s="35"/>
      <c r="DM116" s="35"/>
      <c r="DN116" s="35"/>
      <c r="DO116" s="35"/>
      <c r="DP116" s="35"/>
      <c r="DQ116" s="35"/>
      <c r="DR116" s="35"/>
      <c r="DS116" s="35"/>
      <c r="DT116" s="35"/>
      <c r="DU116" s="35"/>
      <c r="DV116" s="35"/>
      <c r="DW116" s="35"/>
      <c r="DX116" s="35"/>
      <c r="DY116" s="35"/>
      <c r="DZ116" s="35"/>
      <c r="EA116" s="35"/>
      <c r="EB116" s="35"/>
      <c r="EC116" s="35"/>
      <c r="ED116" s="35"/>
      <c r="EE116" s="35"/>
      <c r="EF116" s="35"/>
      <c r="EG116" s="35"/>
      <c r="EH116" s="35"/>
      <c r="EI116" s="35"/>
      <c r="EJ116" s="35"/>
      <c r="EK116" s="35"/>
      <c r="EL116" s="35"/>
      <c r="EM116" s="35"/>
      <c r="EN116" s="35"/>
      <c r="EO116" s="35"/>
      <c r="EP116" s="35"/>
      <c r="EQ116" s="35"/>
      <c r="ER116" s="35"/>
      <c r="ES116" s="35"/>
      <c r="ET116" s="35"/>
      <c r="EU116" s="35"/>
      <c r="EV116" s="35"/>
      <c r="EW116" s="35"/>
      <c r="EX116" s="35"/>
      <c r="EY116" s="35"/>
      <c r="EZ116" s="35"/>
      <c r="FA116" s="35"/>
      <c r="FB116" s="35"/>
      <c r="FC116" s="35"/>
      <c r="FD116" s="35"/>
      <c r="FE116" s="35"/>
      <c r="FF116" s="35"/>
      <c r="FG116" s="35"/>
      <c r="FH116" s="35"/>
      <c r="FI116" s="35"/>
      <c r="FJ116" s="35"/>
      <c r="FK116" s="35"/>
      <c r="FL116" s="35"/>
      <c r="FM116" s="35"/>
      <c r="FN116" s="35"/>
      <c r="FO116" s="35"/>
      <c r="FP116" s="35"/>
      <c r="FQ116" s="35"/>
      <c r="FR116" s="35"/>
      <c r="FS116" s="35"/>
      <c r="FT116" s="35"/>
      <c r="FU116" s="35"/>
      <c r="FV116" s="35"/>
      <c r="FW116" s="35"/>
      <c r="FX116" s="35"/>
      <c r="FY116" s="35"/>
      <c r="FZ116" s="35"/>
      <c r="GA116" s="35"/>
      <c r="GB116" s="35"/>
      <c r="GC116" s="35"/>
      <c r="GD116" s="35"/>
      <c r="GE116" s="35"/>
      <c r="GF116" s="35"/>
      <c r="GG116" s="35"/>
      <c r="GH116" s="35"/>
      <c r="GI116" s="35"/>
      <c r="GJ116" s="35"/>
      <c r="GK116" s="35"/>
      <c r="GL116" s="35"/>
      <c r="GM116" s="35"/>
      <c r="GN116" s="35"/>
      <c r="GO116" s="35"/>
      <c r="GP116" s="35"/>
      <c r="GQ116" s="35"/>
      <c r="GR116" s="35"/>
      <c r="GS116" s="35"/>
      <c r="GT116" s="35"/>
      <c r="GU116" s="35"/>
      <c r="GV116" s="35"/>
      <c r="GW116" s="35"/>
      <c r="GX116" s="35"/>
      <c r="GY116" s="35"/>
      <c r="GZ116" s="35"/>
      <c r="HA116" s="35"/>
      <c r="HB116" s="35"/>
      <c r="HC116" s="35"/>
      <c r="HD116" s="35"/>
      <c r="HE116" s="35"/>
      <c r="HF116" s="35"/>
      <c r="HG116" s="35"/>
      <c r="HH116" s="35"/>
      <c r="HI116" s="35"/>
      <c r="HJ116" s="35"/>
      <c r="HK116" s="35"/>
      <c r="HL116" s="35"/>
      <c r="HM116" s="35"/>
      <c r="HN116" s="35"/>
      <c r="HO116" s="35"/>
      <c r="HP116" s="35"/>
      <c r="HQ116" s="35"/>
      <c r="HR116" s="35"/>
      <c r="HS116" s="35"/>
      <c r="HT116" s="35"/>
      <c r="HU116" s="35"/>
      <c r="HV116" s="35"/>
      <c r="HW116" s="35"/>
      <c r="HX116" s="35"/>
      <c r="HY116" s="35"/>
      <c r="HZ116" s="35"/>
      <c r="IA116" s="35"/>
      <c r="IB116" s="35"/>
      <c r="IC116" s="35"/>
      <c r="ID116" s="35"/>
      <c r="IE116" s="35"/>
      <c r="IF116" s="35"/>
      <c r="IG116" s="35"/>
      <c r="IH116" s="35"/>
      <c r="II116" s="35"/>
      <c r="IJ116" s="35"/>
      <c r="IK116" s="35"/>
      <c r="IL116" s="35"/>
      <c r="IM116" s="35"/>
      <c r="IN116" s="35"/>
      <c r="IO116" s="35"/>
      <c r="IP116" s="35"/>
      <c r="IQ116" s="35"/>
      <c r="IR116" s="35"/>
      <c r="IS116" s="35"/>
      <c r="IT116" s="35"/>
      <c r="IU116" s="35"/>
      <c r="IV116" s="35"/>
      <c r="IW116" s="35"/>
      <c r="IX116" s="35"/>
      <c r="IY116" s="35"/>
      <c r="IZ116" s="35"/>
      <c r="JA116" s="35"/>
      <c r="JB116" s="35"/>
      <c r="JC116" s="35"/>
      <c r="JD116" s="35"/>
      <c r="JE116" s="35"/>
    </row>
    <row r="117" spans="1:265" s="35" customFormat="1" ht="18" customHeight="1" thickBot="1">
      <c r="A117" s="145"/>
      <c r="B117" s="86">
        <v>299</v>
      </c>
      <c r="C117" s="35" t="s">
        <v>102</v>
      </c>
      <c r="F117" s="142" t="s">
        <v>41</v>
      </c>
      <c r="G117" s="86" t="s">
        <v>35</v>
      </c>
      <c r="H117" s="59"/>
      <c r="I117" s="171"/>
      <c r="J117" s="35" t="s">
        <v>749</v>
      </c>
      <c r="K117" s="59">
        <f t="shared" si="2"/>
        <v>0</v>
      </c>
      <c r="L117" s="35" t="s">
        <v>977</v>
      </c>
      <c r="M117" s="35" t="s">
        <v>103</v>
      </c>
    </row>
    <row r="118" spans="1:265" s="35" customFormat="1" ht="18" customHeight="1" thickBot="1">
      <c r="A118" s="145"/>
      <c r="B118" s="86">
        <v>604</v>
      </c>
      <c r="C118" s="35" t="s">
        <v>603</v>
      </c>
      <c r="F118" s="142"/>
      <c r="G118" s="86" t="s">
        <v>31</v>
      </c>
      <c r="H118" s="59"/>
      <c r="I118" s="171"/>
      <c r="J118" s="35" t="s">
        <v>829</v>
      </c>
      <c r="K118" s="59">
        <f t="shared" si="2"/>
        <v>0</v>
      </c>
      <c r="L118" s="35" t="s">
        <v>978</v>
      </c>
      <c r="M118" s="35" t="s">
        <v>864</v>
      </c>
    </row>
    <row r="119" spans="1:265" s="35" customFormat="1" ht="18" customHeight="1" thickBot="1">
      <c r="A119" s="145"/>
      <c r="B119" s="86">
        <v>3374</v>
      </c>
      <c r="C119" s="35" t="s">
        <v>603</v>
      </c>
      <c r="F119" s="142"/>
      <c r="G119" s="86" t="s">
        <v>33</v>
      </c>
      <c r="H119" s="59"/>
      <c r="I119" s="171"/>
      <c r="J119" s="35" t="s">
        <v>753</v>
      </c>
      <c r="K119" s="59">
        <f t="shared" si="2"/>
        <v>0</v>
      </c>
      <c r="L119" s="35" t="s">
        <v>980</v>
      </c>
      <c r="M119" s="35" t="s">
        <v>104</v>
      </c>
    </row>
    <row r="120" spans="1:265" s="35" customFormat="1" ht="18" customHeight="1" thickBot="1">
      <c r="A120" s="145"/>
      <c r="B120" s="86">
        <v>1709</v>
      </c>
      <c r="C120" s="174" t="s">
        <v>603</v>
      </c>
      <c r="F120" s="142"/>
      <c r="G120" s="86" t="s">
        <v>35</v>
      </c>
      <c r="H120" s="59"/>
      <c r="I120" s="171"/>
      <c r="J120" s="35" t="s">
        <v>783</v>
      </c>
      <c r="K120" s="59">
        <f t="shared" si="2"/>
        <v>0</v>
      </c>
      <c r="L120" s="35" t="s">
        <v>979</v>
      </c>
      <c r="M120" s="35" t="s">
        <v>792</v>
      </c>
    </row>
    <row r="121" spans="1:265" s="35" customFormat="1" ht="18" customHeight="1" thickBot="1">
      <c r="A121" s="145"/>
      <c r="B121" s="86">
        <v>1786</v>
      </c>
      <c r="C121" s="174" t="s">
        <v>725</v>
      </c>
      <c r="F121" s="142"/>
      <c r="G121" s="86" t="s">
        <v>31</v>
      </c>
      <c r="H121" s="59"/>
      <c r="I121" s="171"/>
      <c r="J121" s="35" t="s">
        <v>758</v>
      </c>
      <c r="K121" s="59">
        <f t="shared" si="2"/>
        <v>0</v>
      </c>
      <c r="L121" s="35" t="s">
        <v>981</v>
      </c>
      <c r="M121" s="35" t="s">
        <v>832</v>
      </c>
    </row>
    <row r="122" spans="1:265" s="35" customFormat="1" ht="18" customHeight="1" thickBot="1">
      <c r="A122" s="145"/>
      <c r="B122" s="86">
        <v>6690</v>
      </c>
      <c r="C122" s="35" t="s">
        <v>725</v>
      </c>
      <c r="F122" s="142"/>
      <c r="G122" s="86" t="s">
        <v>33</v>
      </c>
      <c r="H122" s="59"/>
      <c r="I122" s="171"/>
      <c r="J122" s="35" t="s">
        <v>754</v>
      </c>
      <c r="K122" s="59">
        <f t="shared" si="2"/>
        <v>0</v>
      </c>
      <c r="L122" s="35" t="s">
        <v>985</v>
      </c>
      <c r="M122" s="35" t="s">
        <v>105</v>
      </c>
    </row>
    <row r="123" spans="1:265" s="35" customFormat="1" ht="18" customHeight="1" thickBot="1">
      <c r="A123" s="145"/>
      <c r="B123" s="86">
        <v>1496</v>
      </c>
      <c r="C123" s="35" t="s">
        <v>725</v>
      </c>
      <c r="F123" s="142"/>
      <c r="G123" s="86" t="s">
        <v>35</v>
      </c>
      <c r="H123" s="59"/>
      <c r="I123" s="171"/>
      <c r="J123" s="35" t="s">
        <v>982</v>
      </c>
      <c r="K123" s="59">
        <f t="shared" si="2"/>
        <v>0</v>
      </c>
      <c r="L123" s="35" t="s">
        <v>983</v>
      </c>
      <c r="M123" s="35" t="s">
        <v>984</v>
      </c>
    </row>
    <row r="124" spans="1:265" s="35" customFormat="1" ht="18" customHeight="1" thickBot="1">
      <c r="A124" s="145"/>
      <c r="B124" s="86">
        <v>504</v>
      </c>
      <c r="C124" s="174" t="s">
        <v>109</v>
      </c>
      <c r="F124" s="142"/>
      <c r="G124" s="86" t="s">
        <v>31</v>
      </c>
      <c r="H124" s="59"/>
      <c r="I124" s="171"/>
      <c r="J124" s="35" t="s">
        <v>829</v>
      </c>
      <c r="K124" s="59">
        <f t="shared" si="2"/>
        <v>0</v>
      </c>
      <c r="L124" s="35" t="s">
        <v>986</v>
      </c>
      <c r="M124" s="35" t="s">
        <v>806</v>
      </c>
    </row>
    <row r="125" spans="1:265" s="35" customFormat="1" ht="18" customHeight="1" thickBot="1">
      <c r="A125" s="145"/>
      <c r="B125" s="86">
        <v>6266</v>
      </c>
      <c r="C125" s="35" t="s">
        <v>109</v>
      </c>
      <c r="F125" s="142"/>
      <c r="G125" s="86" t="s">
        <v>33</v>
      </c>
      <c r="H125" s="59"/>
      <c r="I125" s="171"/>
      <c r="J125" s="35" t="s">
        <v>757</v>
      </c>
      <c r="K125" s="59">
        <f t="shared" si="2"/>
        <v>0</v>
      </c>
      <c r="L125" s="35" t="s">
        <v>988</v>
      </c>
      <c r="M125" s="35" t="s">
        <v>110</v>
      </c>
    </row>
    <row r="126" spans="1:265" s="35" customFormat="1" ht="18" customHeight="1" thickBot="1">
      <c r="A126" s="145"/>
      <c r="B126" s="86">
        <v>2210</v>
      </c>
      <c r="C126" s="174" t="s">
        <v>109</v>
      </c>
      <c r="F126" s="142"/>
      <c r="G126" s="86" t="s">
        <v>35</v>
      </c>
      <c r="H126" s="59"/>
      <c r="I126" s="171"/>
      <c r="J126" s="35" t="s">
        <v>833</v>
      </c>
      <c r="K126" s="59">
        <f t="shared" si="2"/>
        <v>0</v>
      </c>
      <c r="L126" s="35" t="s">
        <v>987</v>
      </c>
      <c r="M126" s="35" t="s">
        <v>111</v>
      </c>
    </row>
    <row r="127" spans="1:265" s="35" customFormat="1" ht="18" customHeight="1" thickBot="1">
      <c r="A127" s="145"/>
      <c r="B127" s="86">
        <v>535</v>
      </c>
      <c r="C127" s="174" t="s">
        <v>834</v>
      </c>
      <c r="F127" s="142" t="s">
        <v>41</v>
      </c>
      <c r="G127" s="86" t="s">
        <v>33</v>
      </c>
      <c r="H127" s="59"/>
      <c r="I127" s="171"/>
      <c r="J127" s="35" t="s">
        <v>835</v>
      </c>
      <c r="K127" s="59">
        <f t="shared" si="2"/>
        <v>0</v>
      </c>
      <c r="L127" s="35" t="s">
        <v>990</v>
      </c>
      <c r="M127" s="35" t="s">
        <v>836</v>
      </c>
    </row>
    <row r="128" spans="1:265" s="35" customFormat="1" ht="18.75" thickBot="1">
      <c r="A128" s="145"/>
      <c r="B128" s="86">
        <v>514</v>
      </c>
      <c r="C128" s="35" t="s">
        <v>834</v>
      </c>
      <c r="F128" s="142" t="s">
        <v>41</v>
      </c>
      <c r="G128" s="86" t="s">
        <v>35</v>
      </c>
      <c r="H128" s="59"/>
      <c r="I128" s="171"/>
      <c r="J128" s="35" t="s">
        <v>756</v>
      </c>
      <c r="K128" s="59">
        <f t="shared" si="2"/>
        <v>0</v>
      </c>
      <c r="L128" s="35" t="s">
        <v>989</v>
      </c>
      <c r="M128" s="35" t="s">
        <v>865</v>
      </c>
    </row>
    <row r="129" spans="1:13" s="35" customFormat="1" ht="18" customHeight="1" thickBot="1">
      <c r="A129" s="145"/>
      <c r="B129" s="86">
        <v>574</v>
      </c>
      <c r="C129" s="35" t="s">
        <v>112</v>
      </c>
      <c r="F129" s="142"/>
      <c r="G129" s="86" t="s">
        <v>33</v>
      </c>
      <c r="H129" s="59"/>
      <c r="I129" s="171"/>
      <c r="J129" s="35" t="s">
        <v>757</v>
      </c>
      <c r="K129" s="59">
        <f t="shared" si="2"/>
        <v>0</v>
      </c>
      <c r="L129" s="35" t="s">
        <v>992</v>
      </c>
      <c r="M129" s="35" t="s">
        <v>113</v>
      </c>
    </row>
    <row r="130" spans="1:13" s="35" customFormat="1" ht="18" customHeight="1" thickBot="1">
      <c r="A130" s="145"/>
      <c r="B130" s="86">
        <v>528</v>
      </c>
      <c r="C130" s="35" t="s">
        <v>112</v>
      </c>
      <c r="F130" s="142"/>
      <c r="G130" s="86" t="s">
        <v>35</v>
      </c>
      <c r="H130" s="59"/>
      <c r="I130" s="171"/>
      <c r="J130" s="35" t="s">
        <v>756</v>
      </c>
      <c r="K130" s="59">
        <f t="shared" si="2"/>
        <v>0</v>
      </c>
      <c r="L130" s="35" t="s">
        <v>991</v>
      </c>
      <c r="M130" s="35" t="s">
        <v>114</v>
      </c>
    </row>
    <row r="131" spans="1:13" s="35" customFormat="1" ht="18" customHeight="1" thickBot="1">
      <c r="A131" s="145"/>
      <c r="B131" s="86">
        <v>863</v>
      </c>
      <c r="C131" s="35" t="s">
        <v>604</v>
      </c>
      <c r="F131" s="142"/>
      <c r="G131" s="86" t="s">
        <v>33</v>
      </c>
      <c r="H131" s="59"/>
      <c r="I131" s="171"/>
      <c r="J131" s="35" t="s">
        <v>837</v>
      </c>
      <c r="K131" s="59">
        <f t="shared" ref="K131:K194" si="3">IF(I131&lt;&gt;0,A131*I131,A131*H131)</f>
        <v>0</v>
      </c>
      <c r="L131" s="35" t="s">
        <v>993</v>
      </c>
      <c r="M131" s="35" t="s">
        <v>838</v>
      </c>
    </row>
    <row r="132" spans="1:13" s="35" customFormat="1" ht="18" customHeight="1" thickBot="1">
      <c r="A132" s="145"/>
      <c r="B132" s="86">
        <v>705</v>
      </c>
      <c r="C132" s="35" t="s">
        <v>604</v>
      </c>
      <c r="F132" s="142"/>
      <c r="G132" s="86" t="s">
        <v>35</v>
      </c>
      <c r="H132" s="59"/>
      <c r="I132" s="171"/>
      <c r="J132" s="35" t="s">
        <v>753</v>
      </c>
      <c r="K132" s="59">
        <f t="shared" si="3"/>
        <v>0</v>
      </c>
      <c r="L132" s="35" t="s">
        <v>994</v>
      </c>
      <c r="M132" s="35" t="s">
        <v>106</v>
      </c>
    </row>
    <row r="133" spans="1:13" s="35" customFormat="1" ht="18" customHeight="1" thickBot="1">
      <c r="A133" s="145"/>
      <c r="B133" s="86">
        <v>34</v>
      </c>
      <c r="C133" s="35" t="s">
        <v>807</v>
      </c>
      <c r="F133" s="142"/>
      <c r="G133" s="86" t="s">
        <v>33</v>
      </c>
      <c r="H133" s="59"/>
      <c r="I133" s="171"/>
      <c r="J133" s="35" t="s">
        <v>837</v>
      </c>
      <c r="K133" s="59">
        <f t="shared" si="3"/>
        <v>0</v>
      </c>
      <c r="L133" s="35" t="s">
        <v>1528</v>
      </c>
      <c r="M133" s="35" t="s">
        <v>1529</v>
      </c>
    </row>
    <row r="134" spans="1:13" s="35" customFormat="1" ht="18" customHeight="1" thickBot="1">
      <c r="A134" s="145"/>
      <c r="B134" s="86">
        <v>492</v>
      </c>
      <c r="C134" s="174" t="s">
        <v>807</v>
      </c>
      <c r="F134" s="142"/>
      <c r="G134" s="86" t="s">
        <v>35</v>
      </c>
      <c r="H134" s="59"/>
      <c r="I134" s="171"/>
      <c r="J134" s="35" t="s">
        <v>755</v>
      </c>
      <c r="K134" s="59">
        <f t="shared" si="3"/>
        <v>0</v>
      </c>
      <c r="L134" s="35" t="s">
        <v>995</v>
      </c>
      <c r="M134" s="35" t="s">
        <v>808</v>
      </c>
    </row>
    <row r="135" spans="1:13" s="35" customFormat="1" ht="18" customHeight="1" thickBot="1">
      <c r="A135" s="145"/>
      <c r="B135" s="86">
        <v>2136</v>
      </c>
      <c r="C135" s="35" t="s">
        <v>605</v>
      </c>
      <c r="F135" s="142"/>
      <c r="G135" s="86" t="s">
        <v>31</v>
      </c>
      <c r="H135" s="59"/>
      <c r="I135" s="171"/>
      <c r="J135" s="35" t="s">
        <v>758</v>
      </c>
      <c r="K135" s="59">
        <f t="shared" si="3"/>
        <v>0</v>
      </c>
      <c r="L135" s="35" t="s">
        <v>1000</v>
      </c>
      <c r="M135" s="35" t="s">
        <v>107</v>
      </c>
    </row>
    <row r="136" spans="1:13" s="35" customFormat="1" ht="18" customHeight="1" thickBot="1">
      <c r="A136" s="145"/>
      <c r="B136" s="86">
        <v>4549</v>
      </c>
      <c r="C136" s="174" t="s">
        <v>605</v>
      </c>
      <c r="F136" s="142"/>
      <c r="G136" s="86" t="s">
        <v>33</v>
      </c>
      <c r="H136" s="59"/>
      <c r="I136" s="171"/>
      <c r="J136" s="35" t="s">
        <v>757</v>
      </c>
      <c r="K136" s="59">
        <f t="shared" si="3"/>
        <v>0</v>
      </c>
      <c r="L136" s="35" t="s">
        <v>996</v>
      </c>
      <c r="M136" s="35" t="s">
        <v>108</v>
      </c>
    </row>
    <row r="137" spans="1:13" s="35" customFormat="1" ht="18" customHeight="1" thickBot="1">
      <c r="A137" s="145"/>
      <c r="B137" s="86">
        <v>1281</v>
      </c>
      <c r="C137" s="35" t="s">
        <v>605</v>
      </c>
      <c r="F137" s="142"/>
      <c r="G137" s="86" t="s">
        <v>35</v>
      </c>
      <c r="H137" s="59"/>
      <c r="I137" s="171"/>
      <c r="J137" s="35" t="s">
        <v>997</v>
      </c>
      <c r="K137" s="59">
        <f t="shared" si="3"/>
        <v>0</v>
      </c>
      <c r="L137" s="35" t="s">
        <v>998</v>
      </c>
      <c r="M137" s="35" t="s">
        <v>999</v>
      </c>
    </row>
    <row r="138" spans="1:13" s="35" customFormat="1" ht="18" customHeight="1" thickBot="1">
      <c r="A138" s="145"/>
      <c r="B138" s="86">
        <v>136</v>
      </c>
      <c r="C138" s="35" t="s">
        <v>564</v>
      </c>
      <c r="F138" s="142" t="s">
        <v>41</v>
      </c>
      <c r="G138" s="86" t="s">
        <v>35</v>
      </c>
      <c r="H138" s="59"/>
      <c r="I138" s="171"/>
      <c r="J138" s="35" t="s">
        <v>724</v>
      </c>
      <c r="K138" s="59">
        <f t="shared" si="3"/>
        <v>0</v>
      </c>
      <c r="L138" s="35" t="s">
        <v>1001</v>
      </c>
      <c r="M138" s="35" t="s">
        <v>115</v>
      </c>
    </row>
    <row r="139" spans="1:13" s="35" customFormat="1" ht="18" customHeight="1" thickBot="1">
      <c r="A139" s="145"/>
      <c r="B139" s="86">
        <v>592</v>
      </c>
      <c r="C139" s="175" t="s">
        <v>793</v>
      </c>
      <c r="F139" s="142" t="s">
        <v>41</v>
      </c>
      <c r="G139" s="86" t="s">
        <v>33</v>
      </c>
      <c r="H139" s="59"/>
      <c r="I139" s="171"/>
      <c r="J139" s="35" t="s">
        <v>732</v>
      </c>
      <c r="K139" s="59">
        <f t="shared" si="3"/>
        <v>0</v>
      </c>
      <c r="L139" s="35" t="s">
        <v>1002</v>
      </c>
      <c r="M139" s="35" t="s">
        <v>116</v>
      </c>
    </row>
    <row r="140" spans="1:13" s="35" customFormat="1" ht="18" customHeight="1" thickBot="1">
      <c r="A140" s="145"/>
      <c r="B140" s="86">
        <v>767</v>
      </c>
      <c r="C140" s="174" t="s">
        <v>117</v>
      </c>
      <c r="F140" s="142"/>
      <c r="G140" s="86" t="s">
        <v>31</v>
      </c>
      <c r="H140" s="59"/>
      <c r="I140" s="171"/>
      <c r="J140" s="35" t="s">
        <v>782</v>
      </c>
      <c r="K140" s="59">
        <f t="shared" si="3"/>
        <v>0</v>
      </c>
      <c r="L140" s="35" t="s">
        <v>1003</v>
      </c>
      <c r="M140" s="35" t="s">
        <v>118</v>
      </c>
    </row>
    <row r="141" spans="1:13" s="35" customFormat="1" ht="18" customHeight="1" thickBot="1">
      <c r="A141" s="145"/>
      <c r="B141" s="86">
        <v>2045</v>
      </c>
      <c r="C141" s="174" t="s">
        <v>117</v>
      </c>
      <c r="F141" s="142"/>
      <c r="G141" s="86" t="s">
        <v>33</v>
      </c>
      <c r="H141" s="59"/>
      <c r="I141" s="171"/>
      <c r="J141" s="35" t="s">
        <v>809</v>
      </c>
      <c r="K141" s="59">
        <f t="shared" si="3"/>
        <v>0</v>
      </c>
      <c r="L141" s="35" t="s">
        <v>1004</v>
      </c>
      <c r="M141" s="35" t="s">
        <v>119</v>
      </c>
    </row>
    <row r="142" spans="1:13" s="35" customFormat="1" ht="18" customHeight="1" thickBot="1">
      <c r="A142" s="145"/>
      <c r="B142" s="86">
        <v>690</v>
      </c>
      <c r="C142" s="35" t="s">
        <v>117</v>
      </c>
      <c r="F142" s="142"/>
      <c r="G142" s="86" t="s">
        <v>35</v>
      </c>
      <c r="H142" s="59"/>
      <c r="I142" s="171"/>
      <c r="J142" s="35" t="s">
        <v>810</v>
      </c>
      <c r="K142" s="59">
        <f t="shared" si="3"/>
        <v>0</v>
      </c>
      <c r="L142" s="35" t="s">
        <v>1530</v>
      </c>
      <c r="M142" s="35" t="s">
        <v>1531</v>
      </c>
    </row>
    <row r="143" spans="1:13" s="35" customFormat="1" ht="18" customHeight="1" thickBot="1">
      <c r="A143" s="145"/>
      <c r="B143" s="86">
        <v>3048</v>
      </c>
      <c r="C143" s="174" t="s">
        <v>117</v>
      </c>
      <c r="F143" s="142"/>
      <c r="G143" s="86" t="s">
        <v>27</v>
      </c>
      <c r="H143" s="59"/>
      <c r="I143" s="171"/>
      <c r="J143" s="35" t="s">
        <v>787</v>
      </c>
      <c r="K143" s="59">
        <f t="shared" si="3"/>
        <v>0</v>
      </c>
      <c r="L143" s="35" t="s">
        <v>1005</v>
      </c>
      <c r="M143" s="35" t="s">
        <v>120</v>
      </c>
    </row>
    <row r="144" spans="1:13" s="35" customFormat="1" ht="18" customHeight="1" thickBot="1">
      <c r="A144" s="145"/>
      <c r="B144" s="86">
        <v>62</v>
      </c>
      <c r="C144" s="174" t="s">
        <v>121</v>
      </c>
      <c r="F144" s="142"/>
      <c r="G144" s="86" t="s">
        <v>27</v>
      </c>
      <c r="H144" s="59"/>
      <c r="I144" s="171"/>
      <c r="J144" s="35" t="s">
        <v>784</v>
      </c>
      <c r="K144" s="59">
        <f t="shared" si="3"/>
        <v>0</v>
      </c>
      <c r="L144" s="35" t="s">
        <v>1006</v>
      </c>
      <c r="M144" s="35" t="s">
        <v>122</v>
      </c>
    </row>
    <row r="145" spans="1:13" s="35" customFormat="1" ht="18" customHeight="1" thickBot="1">
      <c r="A145" s="145"/>
      <c r="B145" s="86">
        <v>828</v>
      </c>
      <c r="C145" s="35" t="s">
        <v>123</v>
      </c>
      <c r="F145" s="142"/>
      <c r="G145" s="86" t="s">
        <v>35</v>
      </c>
      <c r="H145" s="59"/>
      <c r="I145" s="171"/>
      <c r="J145" s="35" t="s">
        <v>724</v>
      </c>
      <c r="K145" s="59">
        <f t="shared" si="3"/>
        <v>0</v>
      </c>
      <c r="L145" s="35" t="s">
        <v>1007</v>
      </c>
      <c r="M145" s="35" t="s">
        <v>124</v>
      </c>
    </row>
    <row r="146" spans="1:13" s="35" customFormat="1" ht="18" customHeight="1" thickBot="1">
      <c r="A146" s="145"/>
      <c r="B146" s="86">
        <v>303</v>
      </c>
      <c r="C146" s="35" t="s">
        <v>726</v>
      </c>
      <c r="F146" s="142" t="s">
        <v>41</v>
      </c>
      <c r="G146" s="86" t="s">
        <v>35</v>
      </c>
      <c r="H146" s="59"/>
      <c r="I146" s="171"/>
      <c r="J146" s="35" t="s">
        <v>724</v>
      </c>
      <c r="K146" s="59">
        <f t="shared" si="3"/>
        <v>0</v>
      </c>
      <c r="L146" s="35" t="s">
        <v>1008</v>
      </c>
      <c r="M146" s="35" t="s">
        <v>727</v>
      </c>
    </row>
    <row r="147" spans="1:13" s="35" customFormat="1" ht="18" customHeight="1" thickBot="1">
      <c r="A147" s="145"/>
      <c r="B147" s="86">
        <v>319</v>
      </c>
      <c r="C147" s="35" t="s">
        <v>728</v>
      </c>
      <c r="F147" s="142" t="s">
        <v>41</v>
      </c>
      <c r="G147" s="86" t="s">
        <v>35</v>
      </c>
      <c r="H147" s="59"/>
      <c r="I147" s="171"/>
      <c r="J147" s="35" t="s">
        <v>724</v>
      </c>
      <c r="K147" s="59">
        <f t="shared" si="3"/>
        <v>0</v>
      </c>
      <c r="L147" s="35" t="s">
        <v>1009</v>
      </c>
      <c r="M147" s="35" t="s">
        <v>729</v>
      </c>
    </row>
    <row r="148" spans="1:13" s="35" customFormat="1" ht="18" customHeight="1" thickBot="1">
      <c r="A148" s="145"/>
      <c r="B148" s="86">
        <v>66</v>
      </c>
      <c r="C148" s="79" t="s">
        <v>1532</v>
      </c>
      <c r="F148" s="142" t="s">
        <v>41</v>
      </c>
      <c r="G148" s="86" t="s">
        <v>35</v>
      </c>
      <c r="H148" s="59"/>
      <c r="I148" s="171"/>
      <c r="J148" s="35" t="s">
        <v>724</v>
      </c>
      <c r="K148" s="59">
        <f t="shared" si="3"/>
        <v>0</v>
      </c>
      <c r="L148" s="35" t="s">
        <v>1010</v>
      </c>
      <c r="M148" s="35" t="s">
        <v>126</v>
      </c>
    </row>
    <row r="149" spans="1:13" s="35" customFormat="1" ht="18" customHeight="1" thickBot="1">
      <c r="A149" s="145"/>
      <c r="B149" s="86">
        <v>162</v>
      </c>
      <c r="C149" s="35" t="s">
        <v>1011</v>
      </c>
      <c r="F149" s="142"/>
      <c r="G149" s="86" t="s">
        <v>35</v>
      </c>
      <c r="H149" s="59"/>
      <c r="I149" s="171"/>
      <c r="J149" s="35" t="s">
        <v>724</v>
      </c>
      <c r="K149" s="59">
        <f t="shared" si="3"/>
        <v>0</v>
      </c>
      <c r="L149" s="35" t="s">
        <v>1012</v>
      </c>
      <c r="M149" s="35" t="s">
        <v>1013</v>
      </c>
    </row>
    <row r="150" spans="1:13" s="35" customFormat="1" ht="18" customHeight="1" thickBot="1">
      <c r="A150" s="145"/>
      <c r="B150" s="86">
        <v>512</v>
      </c>
      <c r="C150" s="35" t="s">
        <v>127</v>
      </c>
      <c r="F150" s="142"/>
      <c r="G150" s="86" t="s">
        <v>27</v>
      </c>
      <c r="H150" s="59"/>
      <c r="I150" s="171"/>
      <c r="J150" s="35" t="s">
        <v>866</v>
      </c>
      <c r="K150" s="59">
        <f t="shared" si="3"/>
        <v>0</v>
      </c>
      <c r="L150" s="35" t="s">
        <v>1014</v>
      </c>
      <c r="M150" s="35" t="s">
        <v>128</v>
      </c>
    </row>
    <row r="151" spans="1:13" s="35" customFormat="1" ht="18" customHeight="1" thickBot="1">
      <c r="A151" s="145"/>
      <c r="B151" s="86">
        <v>859</v>
      </c>
      <c r="C151" s="174" t="s">
        <v>130</v>
      </c>
      <c r="F151" s="142"/>
      <c r="G151" s="86" t="s">
        <v>35</v>
      </c>
      <c r="H151" s="59"/>
      <c r="I151" s="171"/>
      <c r="J151" s="35" t="s">
        <v>831</v>
      </c>
      <c r="K151" s="59">
        <f t="shared" si="3"/>
        <v>0</v>
      </c>
      <c r="L151" s="35" t="s">
        <v>1015</v>
      </c>
      <c r="M151" s="35" t="s">
        <v>131</v>
      </c>
    </row>
    <row r="152" spans="1:13" s="35" customFormat="1" ht="18" customHeight="1" thickBot="1">
      <c r="A152" s="145"/>
      <c r="B152" s="86">
        <v>200</v>
      </c>
      <c r="C152" s="35" t="s">
        <v>606</v>
      </c>
      <c r="F152" s="142" t="s">
        <v>41</v>
      </c>
      <c r="G152" s="86" t="s">
        <v>35</v>
      </c>
      <c r="H152" s="59"/>
      <c r="I152" s="171"/>
      <c r="J152" s="35" t="s">
        <v>831</v>
      </c>
      <c r="K152" s="59">
        <f t="shared" si="3"/>
        <v>0</v>
      </c>
      <c r="L152" s="35" t="s">
        <v>1016</v>
      </c>
      <c r="M152" s="35" t="s">
        <v>129</v>
      </c>
    </row>
    <row r="153" spans="1:13" s="35" customFormat="1" ht="18" customHeight="1" thickBot="1">
      <c r="A153" s="145"/>
      <c r="B153" s="86">
        <v>686</v>
      </c>
      <c r="C153" s="35" t="s">
        <v>839</v>
      </c>
      <c r="F153" s="142" t="s">
        <v>1743</v>
      </c>
      <c r="G153" s="86" t="s">
        <v>35</v>
      </c>
      <c r="H153" s="59"/>
      <c r="I153" s="171"/>
      <c r="J153" s="35" t="s">
        <v>722</v>
      </c>
      <c r="K153" s="59">
        <f t="shared" si="3"/>
        <v>0</v>
      </c>
      <c r="L153" s="35" t="s">
        <v>1017</v>
      </c>
      <c r="M153" s="35" t="s">
        <v>841</v>
      </c>
    </row>
    <row r="154" spans="1:13" s="35" customFormat="1" ht="18" customHeight="1" thickBot="1">
      <c r="A154" s="145"/>
      <c r="B154" s="86">
        <v>440</v>
      </c>
      <c r="C154" s="35" t="s">
        <v>1018</v>
      </c>
      <c r="F154" s="142" t="s">
        <v>41</v>
      </c>
      <c r="G154" s="86" t="s">
        <v>35</v>
      </c>
      <c r="H154" s="59"/>
      <c r="I154" s="171"/>
      <c r="J154" s="35" t="s">
        <v>840</v>
      </c>
      <c r="K154" s="59">
        <f t="shared" si="3"/>
        <v>0</v>
      </c>
      <c r="L154" s="35" t="s">
        <v>1019</v>
      </c>
      <c r="M154" s="35" t="s">
        <v>1020</v>
      </c>
    </row>
    <row r="155" spans="1:13" s="35" customFormat="1" ht="18" customHeight="1" thickBot="1">
      <c r="A155" s="145"/>
      <c r="B155" s="86">
        <v>227</v>
      </c>
      <c r="C155" s="35" t="s">
        <v>565</v>
      </c>
      <c r="F155" s="142" t="s">
        <v>41</v>
      </c>
      <c r="G155" s="86" t="s">
        <v>35</v>
      </c>
      <c r="H155" s="59"/>
      <c r="I155" s="171"/>
      <c r="J155" s="35" t="s">
        <v>722</v>
      </c>
      <c r="K155" s="59">
        <f t="shared" si="3"/>
        <v>0</v>
      </c>
      <c r="L155" s="35" t="s">
        <v>1021</v>
      </c>
      <c r="M155" s="35" t="s">
        <v>132</v>
      </c>
    </row>
    <row r="156" spans="1:13" s="35" customFormat="1" ht="18" customHeight="1" thickBot="1">
      <c r="A156" s="145"/>
      <c r="B156" s="86">
        <v>1074</v>
      </c>
      <c r="C156" s="35" t="s">
        <v>133</v>
      </c>
      <c r="F156" s="142"/>
      <c r="G156" s="86" t="s">
        <v>33</v>
      </c>
      <c r="H156" s="59"/>
      <c r="I156" s="171"/>
      <c r="J156" s="35" t="s">
        <v>724</v>
      </c>
      <c r="K156" s="59">
        <f t="shared" si="3"/>
        <v>0</v>
      </c>
      <c r="L156" s="35" t="s">
        <v>1024</v>
      </c>
      <c r="M156" s="35" t="s">
        <v>134</v>
      </c>
    </row>
    <row r="157" spans="1:13" s="35" customFormat="1" ht="18" customHeight="1" thickBot="1">
      <c r="A157" s="145"/>
      <c r="B157" s="86">
        <v>847</v>
      </c>
      <c r="C157" s="174" t="s">
        <v>133</v>
      </c>
      <c r="F157" s="142"/>
      <c r="G157" s="86" t="s">
        <v>35</v>
      </c>
      <c r="H157" s="59"/>
      <c r="I157" s="171"/>
      <c r="J157" s="35" t="s">
        <v>724</v>
      </c>
      <c r="K157" s="59">
        <f t="shared" si="3"/>
        <v>0</v>
      </c>
      <c r="L157" s="35" t="s">
        <v>1022</v>
      </c>
      <c r="M157" s="35" t="s">
        <v>135</v>
      </c>
    </row>
    <row r="158" spans="1:13" s="35" customFormat="1" ht="18" customHeight="1" thickBot="1">
      <c r="A158" s="145"/>
      <c r="B158" s="86">
        <v>628</v>
      </c>
      <c r="C158" s="174" t="s">
        <v>133</v>
      </c>
      <c r="F158" s="142"/>
      <c r="G158" s="86" t="s">
        <v>27</v>
      </c>
      <c r="H158" s="59"/>
      <c r="I158" s="171"/>
      <c r="J158" s="35" t="s">
        <v>914</v>
      </c>
      <c r="K158" s="59">
        <f t="shared" si="3"/>
        <v>0</v>
      </c>
      <c r="L158" s="35" t="s">
        <v>1023</v>
      </c>
      <c r="M158" s="35" t="s">
        <v>741</v>
      </c>
    </row>
    <row r="159" spans="1:13" s="35" customFormat="1" ht="18" customHeight="1" thickBot="1">
      <c r="A159" s="145"/>
      <c r="B159" s="86">
        <v>438</v>
      </c>
      <c r="C159" s="35" t="s">
        <v>1533</v>
      </c>
      <c r="F159" s="142" t="s">
        <v>41</v>
      </c>
      <c r="G159" s="86" t="s">
        <v>33</v>
      </c>
      <c r="H159" s="59"/>
      <c r="I159" s="171"/>
      <c r="J159" s="35" t="s">
        <v>724</v>
      </c>
      <c r="K159" s="59">
        <f t="shared" si="3"/>
        <v>0</v>
      </c>
      <c r="L159" s="35" t="s">
        <v>1534</v>
      </c>
      <c r="M159" s="35" t="s">
        <v>1535</v>
      </c>
    </row>
    <row r="160" spans="1:13" s="35" customFormat="1" ht="18" customHeight="1" thickBot="1">
      <c r="A160" s="145"/>
      <c r="B160" s="86">
        <v>315</v>
      </c>
      <c r="C160" s="35" t="s">
        <v>842</v>
      </c>
      <c r="F160" s="142" t="s">
        <v>83</v>
      </c>
      <c r="G160" s="86" t="s">
        <v>35</v>
      </c>
      <c r="H160" s="59"/>
      <c r="I160" s="171"/>
      <c r="J160" s="35" t="s">
        <v>789</v>
      </c>
      <c r="K160" s="59">
        <f t="shared" si="3"/>
        <v>0</v>
      </c>
      <c r="L160" s="35" t="s">
        <v>1025</v>
      </c>
      <c r="M160" s="35" t="s">
        <v>843</v>
      </c>
    </row>
    <row r="161" spans="1:13" s="35" customFormat="1" ht="18" customHeight="1" thickBot="1">
      <c r="A161" s="145"/>
      <c r="B161" s="86">
        <v>125</v>
      </c>
      <c r="C161" s="174" t="s">
        <v>1756</v>
      </c>
      <c r="F161" s="142" t="s">
        <v>1743</v>
      </c>
      <c r="G161" s="86" t="s">
        <v>35</v>
      </c>
      <c r="H161" s="59"/>
      <c r="I161" s="171"/>
      <c r="J161" s="35" t="s">
        <v>722</v>
      </c>
      <c r="K161" s="59">
        <f t="shared" si="3"/>
        <v>0</v>
      </c>
      <c r="L161" s="35" t="s">
        <v>1757</v>
      </c>
      <c r="M161" s="35" t="s">
        <v>1758</v>
      </c>
    </row>
    <row r="162" spans="1:13" s="35" customFormat="1" ht="18" customHeight="1" thickBot="1">
      <c r="A162" s="145"/>
      <c r="B162" s="86">
        <v>145</v>
      </c>
      <c r="C162" s="35" t="s">
        <v>1802</v>
      </c>
      <c r="F162" s="142" t="s">
        <v>41</v>
      </c>
      <c r="G162" s="86" t="s">
        <v>35</v>
      </c>
      <c r="H162" s="59"/>
      <c r="I162" s="171"/>
      <c r="J162" s="35" t="s">
        <v>1139</v>
      </c>
      <c r="K162" s="59">
        <f t="shared" si="3"/>
        <v>0</v>
      </c>
      <c r="L162" s="35" t="s">
        <v>1026</v>
      </c>
      <c r="M162" s="35" t="s">
        <v>1027</v>
      </c>
    </row>
    <row r="163" spans="1:13" s="35" customFormat="1" ht="18" customHeight="1" thickBot="1">
      <c r="A163" s="145"/>
      <c r="B163" s="86">
        <v>638</v>
      </c>
      <c r="C163" s="174" t="s">
        <v>1028</v>
      </c>
      <c r="F163" s="142" t="s">
        <v>41</v>
      </c>
      <c r="G163" s="86" t="s">
        <v>35</v>
      </c>
      <c r="H163" s="59"/>
      <c r="I163" s="171"/>
      <c r="J163" s="35" t="s">
        <v>1139</v>
      </c>
      <c r="K163" s="59">
        <f t="shared" si="3"/>
        <v>0</v>
      </c>
      <c r="L163" s="35" t="s">
        <v>1029</v>
      </c>
      <c r="M163" s="35" t="s">
        <v>1030</v>
      </c>
    </row>
    <row r="164" spans="1:13" s="35" customFormat="1" ht="18" customHeight="1" thickBot="1">
      <c r="A164" s="145"/>
      <c r="B164" s="86">
        <v>108</v>
      </c>
      <c r="C164" s="35" t="s">
        <v>1031</v>
      </c>
      <c r="F164" s="142" t="s">
        <v>41</v>
      </c>
      <c r="G164" s="86" t="s">
        <v>35</v>
      </c>
      <c r="H164" s="59"/>
      <c r="I164" s="171"/>
      <c r="J164" s="35" t="s">
        <v>724</v>
      </c>
      <c r="K164" s="59">
        <f t="shared" si="3"/>
        <v>0</v>
      </c>
      <c r="L164" s="35" t="s">
        <v>1032</v>
      </c>
      <c r="M164" s="35" t="s">
        <v>1033</v>
      </c>
    </row>
    <row r="165" spans="1:13" s="35" customFormat="1" ht="18" customHeight="1" thickBot="1">
      <c r="A165" s="145"/>
      <c r="B165" s="86">
        <v>35</v>
      </c>
      <c r="C165" s="35" t="s">
        <v>1536</v>
      </c>
      <c r="F165" s="142" t="s">
        <v>41</v>
      </c>
      <c r="G165" s="86" t="s">
        <v>35</v>
      </c>
      <c r="H165" s="59"/>
      <c r="I165" s="171"/>
      <c r="J165" s="35" t="s">
        <v>724</v>
      </c>
      <c r="K165" s="59">
        <f t="shared" si="3"/>
        <v>0</v>
      </c>
      <c r="L165" s="35" t="s">
        <v>1537</v>
      </c>
      <c r="M165" s="35" t="s">
        <v>1538</v>
      </c>
    </row>
    <row r="166" spans="1:13" s="35" customFormat="1" ht="18" customHeight="1" thickBot="1">
      <c r="A166" s="145"/>
      <c r="B166" s="86">
        <v>158</v>
      </c>
      <c r="C166" s="35" t="s">
        <v>1034</v>
      </c>
      <c r="F166" s="142" t="s">
        <v>41</v>
      </c>
      <c r="G166" s="86" t="s">
        <v>35</v>
      </c>
      <c r="H166" s="59"/>
      <c r="I166" s="171"/>
      <c r="J166" s="35" t="s">
        <v>724</v>
      </c>
      <c r="K166" s="59">
        <f t="shared" si="3"/>
        <v>0</v>
      </c>
      <c r="L166" s="35" t="s">
        <v>1035</v>
      </c>
      <c r="M166" s="35" t="s">
        <v>1036</v>
      </c>
    </row>
    <row r="167" spans="1:13" s="35" customFormat="1" ht="18" customHeight="1" thickBot="1">
      <c r="A167" s="145"/>
      <c r="B167" s="86">
        <v>944</v>
      </c>
      <c r="C167" s="174" t="s">
        <v>136</v>
      </c>
      <c r="F167" s="142" t="s">
        <v>137</v>
      </c>
      <c r="G167" s="86" t="s">
        <v>35</v>
      </c>
      <c r="H167" s="59"/>
      <c r="I167" s="171"/>
      <c r="J167" s="35" t="s">
        <v>749</v>
      </c>
      <c r="K167" s="59">
        <f t="shared" si="3"/>
        <v>0</v>
      </c>
      <c r="L167" s="35" t="s">
        <v>1037</v>
      </c>
      <c r="M167" s="35" t="s">
        <v>138</v>
      </c>
    </row>
    <row r="168" spans="1:13" s="35" customFormat="1" ht="18" customHeight="1" thickBot="1">
      <c r="A168" s="145"/>
      <c r="B168" s="86">
        <v>859</v>
      </c>
      <c r="C168" s="177" t="s">
        <v>794</v>
      </c>
      <c r="F168" s="142" t="s">
        <v>137</v>
      </c>
      <c r="G168" s="86" t="s">
        <v>35</v>
      </c>
      <c r="H168" s="59"/>
      <c r="I168" s="171"/>
      <c r="J168" s="35" t="s">
        <v>722</v>
      </c>
      <c r="K168" s="59">
        <f t="shared" si="3"/>
        <v>0</v>
      </c>
      <c r="L168" s="35" t="s">
        <v>1038</v>
      </c>
      <c r="M168" s="35" t="s">
        <v>139</v>
      </c>
    </row>
    <row r="169" spans="1:13" s="35" customFormat="1" ht="18" customHeight="1" thickBot="1">
      <c r="A169" s="145"/>
      <c r="B169" s="86">
        <v>154</v>
      </c>
      <c r="C169" s="170" t="s">
        <v>1803</v>
      </c>
      <c r="F169" s="142"/>
      <c r="G169" s="86" t="s">
        <v>35</v>
      </c>
      <c r="H169" s="59"/>
      <c r="I169" s="171"/>
      <c r="J169" s="35" t="s">
        <v>749</v>
      </c>
      <c r="K169" s="59">
        <f t="shared" si="3"/>
        <v>0</v>
      </c>
      <c r="L169" s="35" t="s">
        <v>1039</v>
      </c>
      <c r="M169" s="35" t="s">
        <v>1040</v>
      </c>
    </row>
    <row r="170" spans="1:13" s="35" customFormat="1" ht="18" customHeight="1" thickBot="1">
      <c r="A170" s="145"/>
      <c r="B170" s="86">
        <v>779</v>
      </c>
      <c r="C170" s="175" t="s">
        <v>587</v>
      </c>
      <c r="F170" s="142" t="s">
        <v>137</v>
      </c>
      <c r="G170" s="86" t="s">
        <v>35</v>
      </c>
      <c r="H170" s="59"/>
      <c r="I170" s="171"/>
      <c r="J170" s="35" t="s">
        <v>742</v>
      </c>
      <c r="K170" s="59">
        <f t="shared" si="3"/>
        <v>0</v>
      </c>
      <c r="L170" s="35" t="s">
        <v>1041</v>
      </c>
      <c r="M170" s="35" t="s">
        <v>140</v>
      </c>
    </row>
    <row r="171" spans="1:13" s="35" customFormat="1" ht="18" customHeight="1" thickBot="1">
      <c r="A171" s="145"/>
      <c r="B171" s="86">
        <v>2445</v>
      </c>
      <c r="C171" s="79" t="s">
        <v>587</v>
      </c>
      <c r="F171" s="142" t="s">
        <v>137</v>
      </c>
      <c r="G171" s="86" t="s">
        <v>27</v>
      </c>
      <c r="H171" s="59"/>
      <c r="I171" s="171"/>
      <c r="J171" s="35" t="s">
        <v>742</v>
      </c>
      <c r="K171" s="59">
        <f t="shared" si="3"/>
        <v>0</v>
      </c>
      <c r="L171" s="35" t="s">
        <v>1042</v>
      </c>
      <c r="M171" s="35" t="s">
        <v>141</v>
      </c>
    </row>
    <row r="172" spans="1:13" s="35" customFormat="1" ht="18" customHeight="1" thickBot="1">
      <c r="A172" s="145"/>
      <c r="B172" s="86">
        <v>785</v>
      </c>
      <c r="C172" s="174" t="s">
        <v>1043</v>
      </c>
      <c r="F172" s="142" t="s">
        <v>41</v>
      </c>
      <c r="G172" s="86" t="s">
        <v>35</v>
      </c>
      <c r="H172" s="59"/>
      <c r="I172" s="171"/>
      <c r="J172" s="35" t="s">
        <v>749</v>
      </c>
      <c r="K172" s="59">
        <f t="shared" si="3"/>
        <v>0</v>
      </c>
      <c r="L172" s="35" t="s">
        <v>1044</v>
      </c>
      <c r="M172" s="35" t="s">
        <v>1045</v>
      </c>
    </row>
    <row r="173" spans="1:13" s="35" customFormat="1" ht="18" customHeight="1" thickBot="1">
      <c r="A173" s="145"/>
      <c r="B173" s="86">
        <v>88</v>
      </c>
      <c r="C173" s="174" t="s">
        <v>1046</v>
      </c>
      <c r="F173" s="142" t="s">
        <v>137</v>
      </c>
      <c r="G173" s="86" t="s">
        <v>35</v>
      </c>
      <c r="H173" s="59"/>
      <c r="I173" s="171"/>
      <c r="J173" s="35" t="s">
        <v>724</v>
      </c>
      <c r="K173" s="59">
        <f t="shared" si="3"/>
        <v>0</v>
      </c>
      <c r="L173" s="35" t="s">
        <v>1047</v>
      </c>
      <c r="M173" s="35" t="s">
        <v>1048</v>
      </c>
    </row>
    <row r="174" spans="1:13" s="35" customFormat="1" ht="18" customHeight="1" thickBot="1">
      <c r="A174" s="145"/>
      <c r="B174" s="86">
        <v>1377</v>
      </c>
      <c r="C174" s="174" t="s">
        <v>1049</v>
      </c>
      <c r="F174" s="142" t="s">
        <v>137</v>
      </c>
      <c r="G174" s="86" t="s">
        <v>35</v>
      </c>
      <c r="H174" s="59"/>
      <c r="I174" s="171"/>
      <c r="J174" s="35" t="s">
        <v>749</v>
      </c>
      <c r="K174" s="59">
        <f t="shared" si="3"/>
        <v>0</v>
      </c>
      <c r="L174" s="35" t="s">
        <v>1050</v>
      </c>
      <c r="M174" s="35" t="s">
        <v>1051</v>
      </c>
    </row>
    <row r="175" spans="1:13" s="35" customFormat="1" ht="18" customHeight="1" thickBot="1">
      <c r="A175" s="145"/>
      <c r="B175" s="86">
        <v>150</v>
      </c>
      <c r="C175" s="174" t="s">
        <v>1759</v>
      </c>
      <c r="F175" s="142" t="s">
        <v>1804</v>
      </c>
      <c r="G175" s="86" t="s">
        <v>35</v>
      </c>
      <c r="H175" s="59"/>
      <c r="I175" s="171"/>
      <c r="J175" s="35" t="s">
        <v>797</v>
      </c>
      <c r="K175" s="59">
        <f t="shared" si="3"/>
        <v>0</v>
      </c>
      <c r="L175" s="35" t="s">
        <v>1760</v>
      </c>
      <c r="M175" s="35" t="s">
        <v>1761</v>
      </c>
    </row>
    <row r="176" spans="1:13" s="35" customFormat="1" ht="18" customHeight="1" thickBot="1">
      <c r="A176" s="145"/>
      <c r="B176" s="86">
        <v>143</v>
      </c>
      <c r="C176" s="35" t="s">
        <v>824</v>
      </c>
      <c r="F176" s="142" t="s">
        <v>41</v>
      </c>
      <c r="G176" s="86" t="s">
        <v>35</v>
      </c>
      <c r="H176" s="59"/>
      <c r="I176" s="171"/>
      <c r="J176" s="35" t="s">
        <v>724</v>
      </c>
      <c r="K176" s="59">
        <f t="shared" si="3"/>
        <v>0</v>
      </c>
      <c r="L176" s="35" t="s">
        <v>1052</v>
      </c>
      <c r="M176" s="35" t="s">
        <v>825</v>
      </c>
    </row>
    <row r="177" spans="1:13" s="35" customFormat="1" ht="18" customHeight="1" thickBot="1">
      <c r="A177" s="145"/>
      <c r="B177" s="86">
        <v>162</v>
      </c>
      <c r="C177" s="175" t="s">
        <v>1053</v>
      </c>
      <c r="F177" s="142" t="s">
        <v>41</v>
      </c>
      <c r="G177" s="86" t="s">
        <v>35</v>
      </c>
      <c r="H177" s="59"/>
      <c r="I177" s="171"/>
      <c r="J177" s="35" t="s">
        <v>797</v>
      </c>
      <c r="K177" s="59">
        <f t="shared" si="3"/>
        <v>0</v>
      </c>
      <c r="L177" s="35" t="s">
        <v>1054</v>
      </c>
      <c r="M177" s="35" t="s">
        <v>1055</v>
      </c>
    </row>
    <row r="178" spans="1:13" s="35" customFormat="1" ht="18" customHeight="1" thickBot="1">
      <c r="A178" s="145"/>
      <c r="B178" s="86">
        <v>459</v>
      </c>
      <c r="C178" s="174" t="s">
        <v>1056</v>
      </c>
      <c r="F178" s="142" t="s">
        <v>41</v>
      </c>
      <c r="G178" s="86" t="s">
        <v>35</v>
      </c>
      <c r="H178" s="59"/>
      <c r="I178" s="171"/>
      <c r="J178" s="35" t="s">
        <v>868</v>
      </c>
      <c r="K178" s="59">
        <f t="shared" si="3"/>
        <v>0</v>
      </c>
      <c r="L178" s="35" t="s">
        <v>1057</v>
      </c>
      <c r="M178" s="35" t="s">
        <v>1058</v>
      </c>
    </row>
    <row r="179" spans="1:13" s="35" customFormat="1" ht="18" customHeight="1" thickBot="1">
      <c r="A179" s="145"/>
      <c r="B179" s="86">
        <v>974</v>
      </c>
      <c r="C179" s="174" t="s">
        <v>867</v>
      </c>
      <c r="F179" s="142" t="s">
        <v>41</v>
      </c>
      <c r="G179" s="86" t="s">
        <v>35</v>
      </c>
      <c r="H179" s="59"/>
      <c r="I179" s="171"/>
      <c r="J179" s="35" t="s">
        <v>868</v>
      </c>
      <c r="K179" s="59">
        <f t="shared" si="3"/>
        <v>0</v>
      </c>
      <c r="L179" s="35" t="s">
        <v>1059</v>
      </c>
      <c r="M179" s="35" t="s">
        <v>869</v>
      </c>
    </row>
    <row r="180" spans="1:13" s="35" customFormat="1" ht="18" customHeight="1" thickBot="1">
      <c r="A180" s="145"/>
      <c r="B180" s="86">
        <v>97</v>
      </c>
      <c r="C180" s="174" t="s">
        <v>1060</v>
      </c>
      <c r="F180" s="142" t="s">
        <v>41</v>
      </c>
      <c r="G180" s="86" t="s">
        <v>35</v>
      </c>
      <c r="H180" s="59"/>
      <c r="I180" s="171"/>
      <c r="J180" s="35" t="s">
        <v>868</v>
      </c>
      <c r="K180" s="59">
        <f t="shared" si="3"/>
        <v>0</v>
      </c>
      <c r="L180" s="35" t="s">
        <v>1061</v>
      </c>
      <c r="M180" s="35" t="s">
        <v>1062</v>
      </c>
    </row>
    <row r="181" spans="1:13" s="35" customFormat="1" ht="18.75" thickBot="1">
      <c r="A181" s="145"/>
      <c r="B181" s="86">
        <v>1676</v>
      </c>
      <c r="C181" s="174" t="s">
        <v>1063</v>
      </c>
      <c r="F181" s="142" t="s">
        <v>41</v>
      </c>
      <c r="G181" s="86" t="s">
        <v>35</v>
      </c>
      <c r="H181" s="59"/>
      <c r="I181" s="171"/>
      <c r="J181" s="35" t="s">
        <v>1064</v>
      </c>
      <c r="K181" s="59">
        <f t="shared" si="3"/>
        <v>0</v>
      </c>
      <c r="L181" s="35" t="s">
        <v>1065</v>
      </c>
      <c r="M181" s="35" t="s">
        <v>1066</v>
      </c>
    </row>
    <row r="182" spans="1:13" s="35" customFormat="1" ht="18" customHeight="1" thickBot="1">
      <c r="A182" s="145"/>
      <c r="B182" s="86">
        <v>427</v>
      </c>
      <c r="C182" s="174" t="s">
        <v>1067</v>
      </c>
      <c r="F182" s="142" t="s">
        <v>41</v>
      </c>
      <c r="G182" s="86" t="s">
        <v>35</v>
      </c>
      <c r="H182" s="59"/>
      <c r="I182" s="171"/>
      <c r="J182" s="35" t="s">
        <v>868</v>
      </c>
      <c r="K182" s="59">
        <f t="shared" si="3"/>
        <v>0</v>
      </c>
      <c r="L182" s="35" t="s">
        <v>1068</v>
      </c>
      <c r="M182" s="35" t="s">
        <v>1069</v>
      </c>
    </row>
    <row r="183" spans="1:13" s="35" customFormat="1" ht="18" customHeight="1" thickBot="1">
      <c r="A183" s="145"/>
      <c r="B183" s="86">
        <v>328</v>
      </c>
      <c r="C183" s="35" t="s">
        <v>1539</v>
      </c>
      <c r="F183" s="142" t="s">
        <v>41</v>
      </c>
      <c r="G183" s="86" t="s">
        <v>35</v>
      </c>
      <c r="H183" s="59"/>
      <c r="I183" s="171"/>
      <c r="J183" s="35" t="s">
        <v>797</v>
      </c>
      <c r="K183" s="59">
        <f t="shared" si="3"/>
        <v>0</v>
      </c>
      <c r="L183" s="35" t="s">
        <v>1540</v>
      </c>
      <c r="M183" s="35" t="s">
        <v>1541</v>
      </c>
    </row>
    <row r="184" spans="1:13" s="35" customFormat="1" ht="18" customHeight="1" thickBot="1">
      <c r="A184" s="145"/>
      <c r="B184" s="86">
        <v>200</v>
      </c>
      <c r="C184" s="35" t="s">
        <v>1542</v>
      </c>
      <c r="F184" s="142" t="s">
        <v>83</v>
      </c>
      <c r="G184" s="86" t="s">
        <v>35</v>
      </c>
      <c r="H184" s="59"/>
      <c r="I184" s="171"/>
      <c r="J184" s="35" t="s">
        <v>797</v>
      </c>
      <c r="K184" s="59">
        <f t="shared" si="3"/>
        <v>0</v>
      </c>
      <c r="L184" s="35" t="s">
        <v>1543</v>
      </c>
      <c r="M184" s="35" t="s">
        <v>1544</v>
      </c>
    </row>
    <row r="185" spans="1:13" s="35" customFormat="1" ht="18" customHeight="1" thickBot="1">
      <c r="A185" s="145"/>
      <c r="B185" s="86">
        <v>597</v>
      </c>
      <c r="C185" s="175" t="s">
        <v>1070</v>
      </c>
      <c r="F185" s="142" t="s">
        <v>83</v>
      </c>
      <c r="G185" s="86" t="s">
        <v>35</v>
      </c>
      <c r="H185" s="59"/>
      <c r="I185" s="171"/>
      <c r="J185" s="35" t="s">
        <v>868</v>
      </c>
      <c r="K185" s="59">
        <f t="shared" si="3"/>
        <v>0</v>
      </c>
      <c r="L185" s="35" t="s">
        <v>1071</v>
      </c>
      <c r="M185" s="35" t="s">
        <v>1072</v>
      </c>
    </row>
    <row r="186" spans="1:13" s="35" customFormat="1" ht="18" customHeight="1" thickBot="1">
      <c r="A186" s="145"/>
      <c r="B186" s="86">
        <v>586</v>
      </c>
      <c r="C186" s="170" t="s">
        <v>870</v>
      </c>
      <c r="F186" s="142" t="s">
        <v>41</v>
      </c>
      <c r="G186" s="86" t="s">
        <v>35</v>
      </c>
      <c r="H186" s="59"/>
      <c r="I186" s="171"/>
      <c r="J186" s="35" t="s">
        <v>724</v>
      </c>
      <c r="K186" s="59">
        <f t="shared" si="3"/>
        <v>0</v>
      </c>
      <c r="L186" s="35" t="s">
        <v>1073</v>
      </c>
      <c r="M186" s="35" t="s">
        <v>871</v>
      </c>
    </row>
    <row r="187" spans="1:13" s="35" customFormat="1" ht="18" customHeight="1" thickBot="1">
      <c r="A187" s="145"/>
      <c r="B187" s="86">
        <v>215</v>
      </c>
      <c r="C187" s="170" t="s">
        <v>1806</v>
      </c>
      <c r="F187" s="142" t="s">
        <v>41</v>
      </c>
      <c r="G187" s="86" t="s">
        <v>35</v>
      </c>
      <c r="H187" s="59"/>
      <c r="I187" s="171"/>
      <c r="J187" s="35" t="s">
        <v>724</v>
      </c>
      <c r="K187" s="59">
        <f t="shared" si="3"/>
        <v>0</v>
      </c>
      <c r="L187" s="35" t="s">
        <v>1074</v>
      </c>
      <c r="M187" s="35" t="s">
        <v>144</v>
      </c>
    </row>
    <row r="188" spans="1:13" s="35" customFormat="1" ht="18" customHeight="1" thickBot="1">
      <c r="A188" s="145"/>
      <c r="B188" s="86">
        <v>287</v>
      </c>
      <c r="C188" s="79" t="s">
        <v>1805</v>
      </c>
      <c r="F188" s="142" t="s">
        <v>41</v>
      </c>
      <c r="G188" s="86" t="s">
        <v>35</v>
      </c>
      <c r="H188" s="59"/>
      <c r="I188" s="171"/>
      <c r="J188" s="35" t="s">
        <v>749</v>
      </c>
      <c r="K188" s="59">
        <f t="shared" si="3"/>
        <v>0</v>
      </c>
      <c r="L188" s="35" t="s">
        <v>1075</v>
      </c>
      <c r="M188" s="35" t="s">
        <v>145</v>
      </c>
    </row>
    <row r="189" spans="1:13" s="35" customFormat="1" ht="18" customHeight="1" thickBot="1">
      <c r="A189" s="145"/>
      <c r="B189" s="86">
        <v>110</v>
      </c>
      <c r="C189" s="35" t="s">
        <v>1545</v>
      </c>
      <c r="F189" s="142"/>
      <c r="G189" s="86" t="s">
        <v>35</v>
      </c>
      <c r="H189" s="59"/>
      <c r="I189" s="171"/>
      <c r="J189" s="35" t="s">
        <v>778</v>
      </c>
      <c r="K189" s="59">
        <f t="shared" si="3"/>
        <v>0</v>
      </c>
      <c r="L189" s="35" t="s">
        <v>1546</v>
      </c>
      <c r="M189" s="35" t="s">
        <v>1547</v>
      </c>
    </row>
    <row r="190" spans="1:13" s="35" customFormat="1" ht="18" customHeight="1" thickBot="1">
      <c r="A190" s="145"/>
      <c r="B190" s="86">
        <v>344</v>
      </c>
      <c r="C190" s="174" t="s">
        <v>146</v>
      </c>
      <c r="F190" s="142"/>
      <c r="G190" s="86" t="s">
        <v>35</v>
      </c>
      <c r="H190" s="59"/>
      <c r="I190" s="171"/>
      <c r="J190" s="35" t="s">
        <v>785</v>
      </c>
      <c r="K190" s="59">
        <f t="shared" si="3"/>
        <v>0</v>
      </c>
      <c r="L190" s="35" t="s">
        <v>1076</v>
      </c>
      <c r="M190" s="35" t="s">
        <v>147</v>
      </c>
    </row>
    <row r="191" spans="1:13" s="35" customFormat="1" ht="18" customHeight="1" thickBot="1">
      <c r="A191" s="145"/>
      <c r="B191" s="86">
        <v>59</v>
      </c>
      <c r="C191" s="35" t="s">
        <v>148</v>
      </c>
      <c r="F191" s="142"/>
      <c r="G191" s="86" t="s">
        <v>35</v>
      </c>
      <c r="H191" s="59"/>
      <c r="I191" s="171"/>
      <c r="J191" s="35" t="s">
        <v>844</v>
      </c>
      <c r="K191" s="59">
        <f t="shared" si="3"/>
        <v>0</v>
      </c>
      <c r="L191" s="35" t="s">
        <v>1078</v>
      </c>
      <c r="M191" s="35" t="s">
        <v>1079</v>
      </c>
    </row>
    <row r="192" spans="1:13" s="35" customFormat="1" ht="18" customHeight="1" thickBot="1">
      <c r="A192" s="145"/>
      <c r="B192" s="86">
        <v>1112</v>
      </c>
      <c r="C192" s="174" t="s">
        <v>148</v>
      </c>
      <c r="F192" s="142"/>
      <c r="G192" s="86" t="s">
        <v>27</v>
      </c>
      <c r="H192" s="59"/>
      <c r="I192" s="171"/>
      <c r="J192" s="35" t="s">
        <v>786</v>
      </c>
      <c r="K192" s="59">
        <f t="shared" si="3"/>
        <v>0</v>
      </c>
      <c r="L192" s="35" t="s">
        <v>1077</v>
      </c>
      <c r="M192" s="35" t="s">
        <v>149</v>
      </c>
    </row>
    <row r="193" spans="1:13" s="35" customFormat="1" ht="18" customHeight="1" thickBot="1">
      <c r="A193" s="145"/>
      <c r="B193" s="86">
        <v>145</v>
      </c>
      <c r="C193" s="35" t="s">
        <v>1548</v>
      </c>
      <c r="F193" s="142"/>
      <c r="G193" s="86" t="s">
        <v>35</v>
      </c>
      <c r="H193" s="59"/>
      <c r="I193" s="171"/>
      <c r="J193" s="35" t="s">
        <v>1549</v>
      </c>
      <c r="K193" s="59">
        <f t="shared" si="3"/>
        <v>0</v>
      </c>
      <c r="L193" s="35" t="s">
        <v>1550</v>
      </c>
      <c r="M193" s="35" t="s">
        <v>1551</v>
      </c>
    </row>
    <row r="194" spans="1:13" s="35" customFormat="1" ht="18" customHeight="1" thickBot="1">
      <c r="A194" s="145"/>
      <c r="B194" s="86">
        <v>279</v>
      </c>
      <c r="C194" s="35" t="s">
        <v>1080</v>
      </c>
      <c r="F194" s="142" t="s">
        <v>83</v>
      </c>
      <c r="G194" s="86" t="s">
        <v>35</v>
      </c>
      <c r="H194" s="59"/>
      <c r="I194" s="171"/>
      <c r="J194" s="35" t="s">
        <v>778</v>
      </c>
      <c r="K194" s="59">
        <f t="shared" si="3"/>
        <v>0</v>
      </c>
      <c r="L194" s="35" t="s">
        <v>1081</v>
      </c>
      <c r="M194" s="35" t="s">
        <v>1082</v>
      </c>
    </row>
    <row r="195" spans="1:13" s="35" customFormat="1" ht="18" customHeight="1" thickBot="1">
      <c r="A195" s="145"/>
      <c r="B195" s="86">
        <v>119</v>
      </c>
      <c r="C195" s="174" t="s">
        <v>151</v>
      </c>
      <c r="F195" s="142"/>
      <c r="G195" s="86" t="s">
        <v>35</v>
      </c>
      <c r="H195" s="59"/>
      <c r="I195" s="171"/>
      <c r="J195" s="35" t="s">
        <v>796</v>
      </c>
      <c r="K195" s="59">
        <f t="shared" ref="K195:K258" si="4">IF(I195&lt;&gt;0,A195*I195,A195*H195)</f>
        <v>0</v>
      </c>
      <c r="L195" s="35" t="s">
        <v>1083</v>
      </c>
      <c r="M195" s="35" t="s">
        <v>152</v>
      </c>
    </row>
    <row r="196" spans="1:13" s="35" customFormat="1" ht="18" customHeight="1" thickBot="1">
      <c r="A196" s="145"/>
      <c r="B196" s="86">
        <v>485</v>
      </c>
      <c r="C196" s="35" t="s">
        <v>151</v>
      </c>
      <c r="F196" s="142"/>
      <c r="G196" s="86" t="s">
        <v>27</v>
      </c>
      <c r="H196" s="59"/>
      <c r="I196" s="171"/>
      <c r="J196" s="35" t="s">
        <v>784</v>
      </c>
      <c r="K196" s="59">
        <f t="shared" si="4"/>
        <v>0</v>
      </c>
      <c r="L196" s="35" t="s">
        <v>1084</v>
      </c>
      <c r="M196" s="35" t="s">
        <v>153</v>
      </c>
    </row>
    <row r="197" spans="1:13" s="35" customFormat="1" ht="18" customHeight="1" thickBot="1">
      <c r="A197" s="145"/>
      <c r="B197" s="86">
        <v>1367</v>
      </c>
      <c r="C197" s="174" t="s">
        <v>1085</v>
      </c>
      <c r="F197" s="142" t="s">
        <v>41</v>
      </c>
      <c r="G197" s="86" t="s">
        <v>35</v>
      </c>
      <c r="H197" s="59"/>
      <c r="I197" s="171"/>
      <c r="J197" s="35" t="s">
        <v>1552</v>
      </c>
      <c r="K197" s="59">
        <f t="shared" si="4"/>
        <v>0</v>
      </c>
      <c r="L197" s="35" t="s">
        <v>1086</v>
      </c>
      <c r="M197" s="35" t="s">
        <v>1087</v>
      </c>
    </row>
    <row r="198" spans="1:13" s="35" customFormat="1" ht="18" customHeight="1" thickBot="1">
      <c r="A198" s="145"/>
      <c r="B198" s="86">
        <v>166</v>
      </c>
      <c r="C198" s="174" t="s">
        <v>154</v>
      </c>
      <c r="F198" s="142" t="s">
        <v>150</v>
      </c>
      <c r="G198" s="86" t="s">
        <v>35</v>
      </c>
      <c r="H198" s="59"/>
      <c r="I198" s="171"/>
      <c r="J198" s="35" t="s">
        <v>1553</v>
      </c>
      <c r="K198" s="59">
        <f t="shared" si="4"/>
        <v>0</v>
      </c>
      <c r="L198" s="35" t="s">
        <v>1088</v>
      </c>
      <c r="M198" s="35" t="s">
        <v>155</v>
      </c>
    </row>
    <row r="199" spans="1:13" s="35" customFormat="1" ht="18" customHeight="1" thickBot="1">
      <c r="A199" s="145"/>
      <c r="B199" s="86">
        <v>940</v>
      </c>
      <c r="C199" s="35" t="s">
        <v>156</v>
      </c>
      <c r="F199" s="142"/>
      <c r="G199" s="86" t="s">
        <v>33</v>
      </c>
      <c r="H199" s="173"/>
      <c r="I199" s="171"/>
      <c r="J199" s="35" t="s">
        <v>797</v>
      </c>
      <c r="K199" s="59">
        <f t="shared" si="4"/>
        <v>0</v>
      </c>
      <c r="L199" s="35" t="s">
        <v>1089</v>
      </c>
      <c r="M199" s="35" t="s">
        <v>157</v>
      </c>
    </row>
    <row r="200" spans="1:13" s="35" customFormat="1" ht="18" customHeight="1" thickBot="1">
      <c r="A200" s="145"/>
      <c r="B200" s="86">
        <v>905</v>
      </c>
      <c r="C200" s="174" t="s">
        <v>1090</v>
      </c>
      <c r="F200" s="142"/>
      <c r="G200" s="86" t="s">
        <v>27</v>
      </c>
      <c r="H200" s="59"/>
      <c r="I200" s="171"/>
      <c r="J200" s="35" t="s">
        <v>1091</v>
      </c>
      <c r="K200" s="59">
        <f t="shared" si="4"/>
        <v>0</v>
      </c>
      <c r="L200" s="35" t="s">
        <v>1092</v>
      </c>
      <c r="M200" s="35" t="s">
        <v>1093</v>
      </c>
    </row>
    <row r="201" spans="1:13" s="35" customFormat="1" ht="18" customHeight="1" thickBot="1">
      <c r="A201" s="145"/>
      <c r="B201" s="86">
        <v>213</v>
      </c>
      <c r="C201" s="35" t="s">
        <v>158</v>
      </c>
      <c r="F201" s="142"/>
      <c r="G201" s="86" t="s">
        <v>35</v>
      </c>
      <c r="H201" s="59"/>
      <c r="I201" s="171"/>
      <c r="J201" s="35" t="s">
        <v>795</v>
      </c>
      <c r="K201" s="59">
        <f t="shared" si="4"/>
        <v>0</v>
      </c>
      <c r="L201" s="35" t="s">
        <v>1094</v>
      </c>
      <c r="M201" s="35" t="s">
        <v>160</v>
      </c>
    </row>
    <row r="202" spans="1:13" s="35" customFormat="1" ht="18" customHeight="1" thickBot="1">
      <c r="A202" s="145"/>
      <c r="B202" s="86">
        <v>484</v>
      </c>
      <c r="C202" s="35" t="s">
        <v>159</v>
      </c>
      <c r="F202" s="142"/>
      <c r="G202" s="86" t="s">
        <v>33</v>
      </c>
      <c r="H202" s="173"/>
      <c r="I202" s="171"/>
      <c r="J202" s="35" t="s">
        <v>778</v>
      </c>
      <c r="K202" s="59">
        <f t="shared" si="4"/>
        <v>0</v>
      </c>
      <c r="L202" s="35" t="s">
        <v>1095</v>
      </c>
      <c r="M202" s="35" t="s">
        <v>161</v>
      </c>
    </row>
    <row r="203" spans="1:13" s="35" customFormat="1" ht="18" customHeight="1" thickBot="1">
      <c r="A203" s="145"/>
      <c r="B203" s="86">
        <v>793</v>
      </c>
      <c r="C203" s="35" t="s">
        <v>159</v>
      </c>
      <c r="F203" s="142"/>
      <c r="G203" s="86" t="s">
        <v>35</v>
      </c>
      <c r="H203" s="173"/>
      <c r="I203" s="171"/>
      <c r="J203" s="35" t="s">
        <v>787</v>
      </c>
      <c r="K203" s="59">
        <f t="shared" si="4"/>
        <v>0</v>
      </c>
      <c r="L203" s="35" t="s">
        <v>1096</v>
      </c>
      <c r="M203" s="35" t="s">
        <v>162</v>
      </c>
    </row>
    <row r="204" spans="1:13" s="35" customFormat="1" ht="18" customHeight="1" thickBot="1">
      <c r="A204" s="145"/>
      <c r="B204" s="86">
        <v>193</v>
      </c>
      <c r="C204" s="35" t="s">
        <v>163</v>
      </c>
      <c r="F204" s="142"/>
      <c r="G204" s="86" t="s">
        <v>35</v>
      </c>
      <c r="H204" s="59"/>
      <c r="I204" s="171"/>
      <c r="J204" s="35" t="s">
        <v>810</v>
      </c>
      <c r="K204" s="59">
        <f t="shared" si="4"/>
        <v>0</v>
      </c>
      <c r="L204" s="35" t="s">
        <v>1097</v>
      </c>
      <c r="M204" s="35" t="s">
        <v>164</v>
      </c>
    </row>
    <row r="205" spans="1:13" s="35" customFormat="1" ht="18" customHeight="1" thickBot="1">
      <c r="A205" s="145"/>
      <c r="B205" s="86">
        <v>180</v>
      </c>
      <c r="C205" s="35" t="s">
        <v>165</v>
      </c>
      <c r="F205" s="142"/>
      <c r="G205" s="86" t="s">
        <v>33</v>
      </c>
      <c r="H205" s="59"/>
      <c r="I205" s="171"/>
      <c r="J205" s="35" t="s">
        <v>798</v>
      </c>
      <c r="K205" s="59">
        <f t="shared" si="4"/>
        <v>0</v>
      </c>
      <c r="L205" s="35" t="s">
        <v>1099</v>
      </c>
      <c r="M205" s="35" t="s">
        <v>166</v>
      </c>
    </row>
    <row r="206" spans="1:13" s="35" customFormat="1" ht="18" customHeight="1" thickBot="1">
      <c r="A206" s="145"/>
      <c r="B206" s="86">
        <v>635</v>
      </c>
      <c r="C206" s="174" t="s">
        <v>165</v>
      </c>
      <c r="F206" s="142"/>
      <c r="G206" s="86" t="s">
        <v>35</v>
      </c>
      <c r="H206" s="59"/>
      <c r="I206" s="171"/>
      <c r="J206" s="35" t="s">
        <v>789</v>
      </c>
      <c r="K206" s="59">
        <f t="shared" si="4"/>
        <v>0</v>
      </c>
      <c r="L206" s="35" t="s">
        <v>1098</v>
      </c>
      <c r="M206" s="35" t="s">
        <v>845</v>
      </c>
    </row>
    <row r="207" spans="1:13" s="35" customFormat="1" ht="18" customHeight="1" thickBot="1">
      <c r="A207" s="145"/>
      <c r="B207" s="86">
        <v>950</v>
      </c>
      <c r="C207" s="35" t="s">
        <v>167</v>
      </c>
      <c r="F207" s="142"/>
      <c r="G207" s="86" t="s">
        <v>33</v>
      </c>
      <c r="H207" s="173"/>
      <c r="I207" s="171"/>
      <c r="J207" s="35" t="s">
        <v>797</v>
      </c>
      <c r="K207" s="59">
        <f t="shared" si="4"/>
        <v>0</v>
      </c>
      <c r="L207" s="35" t="s">
        <v>1100</v>
      </c>
      <c r="M207" s="35" t="s">
        <v>168</v>
      </c>
    </row>
    <row r="208" spans="1:13" s="35" customFormat="1" ht="18" customHeight="1" thickBot="1">
      <c r="A208" s="145"/>
      <c r="B208" s="86">
        <v>1587</v>
      </c>
      <c r="C208" s="35" t="s">
        <v>167</v>
      </c>
      <c r="F208" s="142"/>
      <c r="G208" s="86" t="s">
        <v>35</v>
      </c>
      <c r="H208" s="173"/>
      <c r="I208" s="171"/>
      <c r="J208" s="35" t="s">
        <v>787</v>
      </c>
      <c r="K208" s="59">
        <f t="shared" si="4"/>
        <v>0</v>
      </c>
      <c r="L208" s="35" t="s">
        <v>1101</v>
      </c>
      <c r="M208" s="35" t="s">
        <v>169</v>
      </c>
    </row>
    <row r="209" spans="1:13" s="35" customFormat="1" ht="18" customHeight="1" thickBot="1">
      <c r="A209" s="145"/>
      <c r="B209" s="86">
        <v>2247</v>
      </c>
      <c r="C209" s="174" t="s">
        <v>170</v>
      </c>
      <c r="F209" s="142"/>
      <c r="G209" s="86" t="s">
        <v>33</v>
      </c>
      <c r="H209" s="173"/>
      <c r="I209" s="171"/>
      <c r="J209" s="35" t="s">
        <v>778</v>
      </c>
      <c r="K209" s="59">
        <f t="shared" si="4"/>
        <v>0</v>
      </c>
      <c r="L209" s="35" t="s">
        <v>1102</v>
      </c>
      <c r="M209" s="35" t="s">
        <v>171</v>
      </c>
    </row>
    <row r="210" spans="1:13" s="35" customFormat="1" ht="18" customHeight="1" thickBot="1">
      <c r="A210" s="145"/>
      <c r="B210" s="86">
        <v>1766</v>
      </c>
      <c r="C210" s="35" t="s">
        <v>170</v>
      </c>
      <c r="F210" s="142"/>
      <c r="G210" s="86" t="s">
        <v>35</v>
      </c>
      <c r="H210" s="173"/>
      <c r="I210" s="171"/>
      <c r="J210" s="35" t="s">
        <v>783</v>
      </c>
      <c r="K210" s="59">
        <f t="shared" si="4"/>
        <v>0</v>
      </c>
      <c r="L210" s="35" t="s">
        <v>1103</v>
      </c>
      <c r="M210" s="35" t="s">
        <v>172</v>
      </c>
    </row>
    <row r="211" spans="1:13" s="35" customFormat="1" ht="18" customHeight="1" thickBot="1">
      <c r="A211" s="145"/>
      <c r="B211" s="86">
        <v>379</v>
      </c>
      <c r="C211" s="35" t="s">
        <v>173</v>
      </c>
      <c r="F211" s="142"/>
      <c r="G211" s="86" t="s">
        <v>33</v>
      </c>
      <c r="H211" s="59"/>
      <c r="I211" s="171"/>
      <c r="J211" s="35" t="s">
        <v>775</v>
      </c>
      <c r="K211" s="59">
        <f t="shared" si="4"/>
        <v>0</v>
      </c>
      <c r="L211" s="35" t="s">
        <v>1104</v>
      </c>
      <c r="M211" s="35" t="s">
        <v>872</v>
      </c>
    </row>
    <row r="212" spans="1:13" s="35" customFormat="1" ht="18" customHeight="1" thickBot="1">
      <c r="A212" s="145"/>
      <c r="B212" s="86">
        <v>494</v>
      </c>
      <c r="C212" s="35" t="s">
        <v>173</v>
      </c>
      <c r="F212" s="142"/>
      <c r="G212" s="86" t="s">
        <v>35</v>
      </c>
      <c r="H212" s="173"/>
      <c r="I212" s="171"/>
      <c r="J212" s="35" t="s">
        <v>789</v>
      </c>
      <c r="K212" s="59">
        <f t="shared" si="4"/>
        <v>0</v>
      </c>
      <c r="L212" s="35" t="s">
        <v>1105</v>
      </c>
      <c r="M212" s="35" t="s">
        <v>174</v>
      </c>
    </row>
    <row r="213" spans="1:13" s="35" customFormat="1" ht="18" customHeight="1" thickBot="1">
      <c r="A213" s="145"/>
      <c r="B213" s="86">
        <v>361</v>
      </c>
      <c r="C213" s="35" t="s">
        <v>1106</v>
      </c>
      <c r="F213" s="142"/>
      <c r="G213" s="86" t="s">
        <v>33</v>
      </c>
      <c r="H213" s="59"/>
      <c r="I213" s="171"/>
      <c r="J213" s="35" t="s">
        <v>775</v>
      </c>
      <c r="K213" s="59">
        <f t="shared" si="4"/>
        <v>0</v>
      </c>
      <c r="L213" s="35" t="s">
        <v>1109</v>
      </c>
      <c r="M213" s="35" t="s">
        <v>1110</v>
      </c>
    </row>
    <row r="214" spans="1:13" s="35" customFormat="1" ht="18" customHeight="1" thickBot="1">
      <c r="A214" s="145"/>
      <c r="B214" s="86">
        <v>82</v>
      </c>
      <c r="C214" s="35" t="s">
        <v>1106</v>
      </c>
      <c r="F214" s="142"/>
      <c r="G214" s="86" t="s">
        <v>35</v>
      </c>
      <c r="H214" s="59"/>
      <c r="I214" s="171"/>
      <c r="J214" s="35" t="s">
        <v>797</v>
      </c>
      <c r="K214" s="59">
        <f t="shared" si="4"/>
        <v>0</v>
      </c>
      <c r="L214" s="35" t="s">
        <v>1107</v>
      </c>
      <c r="M214" s="35" t="s">
        <v>1108</v>
      </c>
    </row>
    <row r="215" spans="1:13" s="35" customFormat="1" ht="18" customHeight="1" thickBot="1">
      <c r="A215" s="145"/>
      <c r="B215" s="86">
        <v>966</v>
      </c>
      <c r="C215" s="174" t="s">
        <v>175</v>
      </c>
      <c r="F215" s="142"/>
      <c r="G215" s="86" t="s">
        <v>33</v>
      </c>
      <c r="H215" s="173"/>
      <c r="I215" s="171"/>
      <c r="J215" s="35" t="s">
        <v>799</v>
      </c>
      <c r="K215" s="59">
        <f t="shared" si="4"/>
        <v>0</v>
      </c>
      <c r="L215" s="35" t="s">
        <v>1111</v>
      </c>
      <c r="M215" s="35" t="s">
        <v>590</v>
      </c>
    </row>
    <row r="216" spans="1:13" s="35" customFormat="1" ht="18" customHeight="1" thickBot="1">
      <c r="A216" s="145"/>
      <c r="B216" s="86">
        <v>75</v>
      </c>
      <c r="C216" s="35" t="s">
        <v>175</v>
      </c>
      <c r="F216" s="142"/>
      <c r="G216" s="86" t="s">
        <v>35</v>
      </c>
      <c r="H216" s="59"/>
      <c r="I216" s="171"/>
      <c r="J216" s="35" t="s">
        <v>775</v>
      </c>
      <c r="K216" s="59">
        <f t="shared" si="4"/>
        <v>0</v>
      </c>
      <c r="L216" s="35" t="s">
        <v>1112</v>
      </c>
      <c r="M216" s="35" t="s">
        <v>176</v>
      </c>
    </row>
    <row r="217" spans="1:13" s="35" customFormat="1" ht="18" customHeight="1" thickBot="1">
      <c r="A217" s="145"/>
      <c r="B217" s="86">
        <v>2449</v>
      </c>
      <c r="C217" s="35" t="s">
        <v>177</v>
      </c>
      <c r="F217" s="142"/>
      <c r="G217" s="86" t="s">
        <v>33</v>
      </c>
      <c r="H217" s="173"/>
      <c r="I217" s="171"/>
      <c r="J217" s="35" t="s">
        <v>775</v>
      </c>
      <c r="K217" s="59">
        <f t="shared" si="4"/>
        <v>0</v>
      </c>
      <c r="L217" s="35" t="s">
        <v>1113</v>
      </c>
      <c r="M217" s="35" t="s">
        <v>178</v>
      </c>
    </row>
    <row r="218" spans="1:13" s="35" customFormat="1" ht="18" customHeight="1" thickBot="1">
      <c r="A218" s="145"/>
      <c r="B218" s="86">
        <v>3663</v>
      </c>
      <c r="C218" s="174" t="s">
        <v>177</v>
      </c>
      <c r="F218" s="142"/>
      <c r="G218" s="86" t="s">
        <v>35</v>
      </c>
      <c r="H218" s="173"/>
      <c r="I218" s="171"/>
      <c r="J218" s="35" t="s">
        <v>797</v>
      </c>
      <c r="K218" s="59">
        <f t="shared" si="4"/>
        <v>0</v>
      </c>
      <c r="L218" s="35" t="s">
        <v>1114</v>
      </c>
      <c r="M218" s="35" t="s">
        <v>179</v>
      </c>
    </row>
    <row r="219" spans="1:13" s="35" customFormat="1" ht="18" customHeight="1" thickBot="1">
      <c r="A219" s="145"/>
      <c r="B219" s="86">
        <v>404</v>
      </c>
      <c r="C219" s="35" t="s">
        <v>180</v>
      </c>
      <c r="F219" s="142"/>
      <c r="G219" s="86" t="s">
        <v>35</v>
      </c>
      <c r="H219" s="59"/>
      <c r="I219" s="171"/>
      <c r="J219" s="35" t="s">
        <v>789</v>
      </c>
      <c r="K219" s="59">
        <f t="shared" si="4"/>
        <v>0</v>
      </c>
      <c r="L219" s="35" t="s">
        <v>1115</v>
      </c>
      <c r="M219" s="35" t="s">
        <v>181</v>
      </c>
    </row>
    <row r="220" spans="1:13" s="35" customFormat="1" ht="18" customHeight="1" thickBot="1">
      <c r="A220" s="145"/>
      <c r="B220" s="86">
        <v>626</v>
      </c>
      <c r="C220" s="35" t="s">
        <v>1807</v>
      </c>
      <c r="F220" s="142" t="s">
        <v>41</v>
      </c>
      <c r="G220" s="86" t="s">
        <v>35</v>
      </c>
      <c r="H220" s="59"/>
      <c r="I220" s="171"/>
      <c r="J220" s="35" t="s">
        <v>1554</v>
      </c>
      <c r="K220" s="59">
        <f t="shared" si="4"/>
        <v>0</v>
      </c>
      <c r="L220" s="35" t="s">
        <v>1116</v>
      </c>
      <c r="M220" s="35" t="s">
        <v>183</v>
      </c>
    </row>
    <row r="221" spans="1:13" s="35" customFormat="1" ht="18" customHeight="1" thickBot="1">
      <c r="A221" s="145"/>
      <c r="B221" s="86">
        <v>108</v>
      </c>
      <c r="C221" s="35" t="s">
        <v>1117</v>
      </c>
      <c r="F221" s="142" t="s">
        <v>150</v>
      </c>
      <c r="G221" s="86" t="s">
        <v>35</v>
      </c>
      <c r="H221" s="59"/>
      <c r="I221" s="171"/>
      <c r="J221" s="35" t="s">
        <v>789</v>
      </c>
      <c r="K221" s="59">
        <f t="shared" si="4"/>
        <v>0</v>
      </c>
      <c r="L221" s="35" t="s">
        <v>1118</v>
      </c>
      <c r="M221" s="35" t="s">
        <v>1119</v>
      </c>
    </row>
    <row r="222" spans="1:13" s="35" customFormat="1" ht="18" customHeight="1" thickBot="1">
      <c r="A222" s="145"/>
      <c r="B222" s="86">
        <v>166</v>
      </c>
      <c r="C222" s="35" t="s">
        <v>184</v>
      </c>
      <c r="F222" s="142"/>
      <c r="G222" s="86" t="s">
        <v>33</v>
      </c>
      <c r="H222" s="59"/>
      <c r="I222" s="171"/>
      <c r="J222" s="35" t="s">
        <v>797</v>
      </c>
      <c r="K222" s="59">
        <f t="shared" si="4"/>
        <v>0</v>
      </c>
      <c r="L222" s="35" t="s">
        <v>1120</v>
      </c>
      <c r="M222" s="35" t="s">
        <v>185</v>
      </c>
    </row>
    <row r="223" spans="1:13" s="35" customFormat="1" ht="18" customHeight="1" thickBot="1">
      <c r="A223" s="145"/>
      <c r="B223" s="86">
        <v>242</v>
      </c>
      <c r="C223" s="35" t="s">
        <v>184</v>
      </c>
      <c r="F223" s="142"/>
      <c r="G223" s="86" t="s">
        <v>35</v>
      </c>
      <c r="H223" s="59"/>
      <c r="I223" s="171"/>
      <c r="J223" s="35" t="s">
        <v>789</v>
      </c>
      <c r="K223" s="59">
        <f t="shared" si="4"/>
        <v>0</v>
      </c>
      <c r="L223" s="35" t="s">
        <v>1121</v>
      </c>
      <c r="M223" s="35" t="s">
        <v>186</v>
      </c>
    </row>
    <row r="224" spans="1:13" s="35" customFormat="1" ht="18" customHeight="1" thickBot="1">
      <c r="A224" s="145"/>
      <c r="B224" s="86">
        <v>684</v>
      </c>
      <c r="C224" s="174" t="s">
        <v>1122</v>
      </c>
      <c r="F224" s="142" t="s">
        <v>150</v>
      </c>
      <c r="G224" s="86" t="s">
        <v>35</v>
      </c>
      <c r="H224" s="59"/>
      <c r="I224" s="171"/>
      <c r="J224" s="35" t="s">
        <v>797</v>
      </c>
      <c r="K224" s="59">
        <f t="shared" si="4"/>
        <v>0</v>
      </c>
      <c r="L224" s="35" t="s">
        <v>1123</v>
      </c>
      <c r="M224" s="35" t="s">
        <v>1124</v>
      </c>
    </row>
    <row r="225" spans="1:13" s="35" customFormat="1" ht="18.75" thickBot="1">
      <c r="A225" s="145"/>
      <c r="B225" s="86">
        <v>263</v>
      </c>
      <c r="C225" s="178" t="s">
        <v>920</v>
      </c>
      <c r="F225" s="142" t="s">
        <v>41</v>
      </c>
      <c r="G225" s="86" t="s">
        <v>35</v>
      </c>
      <c r="H225" s="59"/>
      <c r="I225" s="171"/>
      <c r="J225" s="35" t="s">
        <v>742</v>
      </c>
      <c r="K225" s="59">
        <f t="shared" si="4"/>
        <v>0</v>
      </c>
      <c r="L225" s="35" t="s">
        <v>1125</v>
      </c>
      <c r="M225" s="35" t="s">
        <v>846</v>
      </c>
    </row>
    <row r="226" spans="1:13" s="35" customFormat="1" ht="18" customHeight="1" thickBot="1">
      <c r="A226" s="145"/>
      <c r="B226" s="86">
        <v>315</v>
      </c>
      <c r="C226" s="174" t="s">
        <v>187</v>
      </c>
      <c r="F226" s="142" t="s">
        <v>83</v>
      </c>
      <c r="G226" s="86" t="s">
        <v>35</v>
      </c>
      <c r="H226" s="59"/>
      <c r="I226" s="171"/>
      <c r="J226" s="35" t="s">
        <v>724</v>
      </c>
      <c r="K226" s="59">
        <f t="shared" si="4"/>
        <v>0</v>
      </c>
      <c r="L226" s="35" t="s">
        <v>1126</v>
      </c>
      <c r="M226" s="35" t="s">
        <v>188</v>
      </c>
    </row>
    <row r="227" spans="1:13" s="35" customFormat="1" ht="18" customHeight="1" thickBot="1">
      <c r="A227" s="145"/>
      <c r="B227" s="86">
        <v>201</v>
      </c>
      <c r="C227" s="175" t="s">
        <v>1127</v>
      </c>
      <c r="F227" s="142" t="s">
        <v>83</v>
      </c>
      <c r="G227" s="86" t="s">
        <v>35</v>
      </c>
      <c r="H227" s="59"/>
      <c r="I227" s="171"/>
      <c r="J227" s="35" t="s">
        <v>831</v>
      </c>
      <c r="K227" s="59">
        <f t="shared" si="4"/>
        <v>0</v>
      </c>
      <c r="L227" s="35" t="s">
        <v>1128</v>
      </c>
      <c r="M227" s="35" t="s">
        <v>1129</v>
      </c>
    </row>
    <row r="228" spans="1:13" s="35" customFormat="1" ht="18" customHeight="1" thickBot="1">
      <c r="A228" s="145"/>
      <c r="B228" s="86">
        <v>76</v>
      </c>
      <c r="C228" s="141" t="s">
        <v>800</v>
      </c>
      <c r="F228" s="142" t="s">
        <v>83</v>
      </c>
      <c r="G228" s="86" t="s">
        <v>35</v>
      </c>
      <c r="H228" s="59"/>
      <c r="I228" s="171"/>
      <c r="J228" s="35" t="s">
        <v>1554</v>
      </c>
      <c r="K228" s="59">
        <f t="shared" si="4"/>
        <v>0</v>
      </c>
      <c r="L228" s="35" t="s">
        <v>1130</v>
      </c>
      <c r="M228" s="35" t="s">
        <v>189</v>
      </c>
    </row>
    <row r="229" spans="1:13" s="35" customFormat="1" ht="18" customHeight="1" thickBot="1">
      <c r="A229" s="145"/>
      <c r="B229" s="86">
        <v>96</v>
      </c>
      <c r="C229" s="35" t="s">
        <v>1555</v>
      </c>
      <c r="F229" s="142" t="s">
        <v>41</v>
      </c>
      <c r="G229" s="86" t="s">
        <v>35</v>
      </c>
      <c r="H229" s="59"/>
      <c r="I229" s="171"/>
      <c r="J229" s="35" t="s">
        <v>1064</v>
      </c>
      <c r="K229" s="59">
        <f t="shared" si="4"/>
        <v>0</v>
      </c>
      <c r="L229" s="35" t="s">
        <v>1556</v>
      </c>
      <c r="M229" s="35" t="s">
        <v>1557</v>
      </c>
    </row>
    <row r="230" spans="1:13" s="35" customFormat="1" ht="18" customHeight="1" thickBot="1">
      <c r="A230" s="145"/>
      <c r="B230" s="86">
        <v>1976</v>
      </c>
      <c r="C230" s="175" t="s">
        <v>190</v>
      </c>
      <c r="F230" s="142" t="s">
        <v>41</v>
      </c>
      <c r="G230" s="86" t="s">
        <v>35</v>
      </c>
      <c r="H230" s="59"/>
      <c r="I230" s="171"/>
      <c r="J230" s="35" t="s">
        <v>742</v>
      </c>
      <c r="K230" s="59">
        <f t="shared" si="4"/>
        <v>0</v>
      </c>
      <c r="L230" s="35" t="s">
        <v>1131</v>
      </c>
      <c r="M230" s="35" t="s">
        <v>191</v>
      </c>
    </row>
    <row r="231" spans="1:13" s="35" customFormat="1" ht="18" customHeight="1" thickBot="1">
      <c r="A231" s="145"/>
      <c r="B231" s="86">
        <v>1938</v>
      </c>
      <c r="C231" s="79" t="s">
        <v>918</v>
      </c>
      <c r="F231" s="142" t="s">
        <v>41</v>
      </c>
      <c r="G231" s="86" t="s">
        <v>35</v>
      </c>
      <c r="H231" s="59"/>
      <c r="I231" s="171"/>
      <c r="J231" s="35" t="s">
        <v>742</v>
      </c>
      <c r="K231" s="59">
        <f t="shared" si="4"/>
        <v>0</v>
      </c>
      <c r="L231" s="35" t="s">
        <v>1132</v>
      </c>
      <c r="M231" s="35" t="s">
        <v>192</v>
      </c>
    </row>
    <row r="232" spans="1:13" s="35" customFormat="1" ht="18" customHeight="1" thickBot="1">
      <c r="A232" s="145"/>
      <c r="B232" s="86">
        <v>915</v>
      </c>
      <c r="C232" s="177" t="s">
        <v>1133</v>
      </c>
      <c r="F232" s="142" t="s">
        <v>41</v>
      </c>
      <c r="G232" s="86" t="s">
        <v>35</v>
      </c>
      <c r="H232" s="59"/>
      <c r="I232" s="171"/>
      <c r="J232" s="35" t="s">
        <v>742</v>
      </c>
      <c r="K232" s="59">
        <f t="shared" si="4"/>
        <v>0</v>
      </c>
      <c r="L232" s="35" t="s">
        <v>1134</v>
      </c>
      <c r="M232" s="35" t="s">
        <v>1135</v>
      </c>
    </row>
    <row r="233" spans="1:13" s="35" customFormat="1" ht="18" customHeight="1" thickBot="1">
      <c r="A233" s="145"/>
      <c r="B233" s="86">
        <v>494</v>
      </c>
      <c r="C233" s="35" t="s">
        <v>1136</v>
      </c>
      <c r="F233" s="142"/>
      <c r="G233" s="86" t="s">
        <v>35</v>
      </c>
      <c r="H233" s="59"/>
      <c r="I233" s="171"/>
      <c r="J233" s="35" t="s">
        <v>789</v>
      </c>
      <c r="K233" s="59">
        <f t="shared" si="4"/>
        <v>0</v>
      </c>
      <c r="L233" s="35" t="s">
        <v>1137</v>
      </c>
      <c r="M233" s="35" t="s">
        <v>1138</v>
      </c>
    </row>
    <row r="234" spans="1:13" s="35" customFormat="1" ht="18" customHeight="1" thickBot="1">
      <c r="A234" s="145"/>
      <c r="B234" s="86">
        <v>132</v>
      </c>
      <c r="C234" s="35" t="s">
        <v>1136</v>
      </c>
      <c r="F234" s="142"/>
      <c r="G234" s="86" t="s">
        <v>27</v>
      </c>
      <c r="H234" s="59"/>
      <c r="I234" s="171"/>
      <c r="J234" s="35" t="s">
        <v>1139</v>
      </c>
      <c r="K234" s="59">
        <f t="shared" si="4"/>
        <v>0</v>
      </c>
      <c r="L234" s="35" t="s">
        <v>1140</v>
      </c>
      <c r="M234" s="35" t="s">
        <v>1141</v>
      </c>
    </row>
    <row r="235" spans="1:13" s="35" customFormat="1" ht="18" customHeight="1" thickBot="1">
      <c r="A235" s="145"/>
      <c r="B235" s="86">
        <v>951</v>
      </c>
      <c r="C235" s="35" t="s">
        <v>1142</v>
      </c>
      <c r="F235" s="142"/>
      <c r="G235" s="86" t="s">
        <v>35</v>
      </c>
      <c r="H235" s="59"/>
      <c r="I235" s="171"/>
      <c r="J235" s="35" t="s">
        <v>1148</v>
      </c>
      <c r="K235" s="59">
        <f t="shared" si="4"/>
        <v>0</v>
      </c>
      <c r="L235" s="35" t="s">
        <v>1149</v>
      </c>
      <c r="M235" s="35" t="s">
        <v>1150</v>
      </c>
    </row>
    <row r="236" spans="1:13" s="35" customFormat="1" ht="18" customHeight="1" thickBot="1">
      <c r="A236" s="145"/>
      <c r="B236" s="86">
        <v>47</v>
      </c>
      <c r="C236" s="174" t="s">
        <v>1142</v>
      </c>
      <c r="F236" s="142"/>
      <c r="G236" s="86" t="s">
        <v>27</v>
      </c>
      <c r="H236" s="59"/>
      <c r="I236" s="171"/>
      <c r="J236" s="35" t="s">
        <v>796</v>
      </c>
      <c r="K236" s="59">
        <f t="shared" si="4"/>
        <v>0</v>
      </c>
      <c r="L236" s="35" t="s">
        <v>1146</v>
      </c>
      <c r="M236" s="35" t="s">
        <v>1147</v>
      </c>
    </row>
    <row r="237" spans="1:13" s="35" customFormat="1" ht="18" customHeight="1" thickBot="1">
      <c r="A237" s="145"/>
      <c r="B237" s="86">
        <v>467</v>
      </c>
      <c r="C237" s="174" t="s">
        <v>1142</v>
      </c>
      <c r="F237" s="142"/>
      <c r="G237" s="86" t="s">
        <v>143</v>
      </c>
      <c r="H237" s="59"/>
      <c r="I237" s="171"/>
      <c r="J237" s="35" t="s">
        <v>1143</v>
      </c>
      <c r="K237" s="59">
        <f t="shared" si="4"/>
        <v>0</v>
      </c>
      <c r="L237" s="35" t="s">
        <v>1144</v>
      </c>
      <c r="M237" s="35" t="s">
        <v>1145</v>
      </c>
    </row>
    <row r="238" spans="1:13" s="35" customFormat="1" ht="18" customHeight="1" thickBot="1">
      <c r="A238" s="145"/>
      <c r="B238" s="86">
        <v>41</v>
      </c>
      <c r="C238" s="174" t="s">
        <v>1151</v>
      </c>
      <c r="F238" s="142"/>
      <c r="G238" s="86" t="s">
        <v>35</v>
      </c>
      <c r="H238" s="59"/>
      <c r="I238" s="171"/>
      <c r="J238" s="35" t="s">
        <v>1524</v>
      </c>
      <c r="K238" s="59">
        <f t="shared" si="4"/>
        <v>0</v>
      </c>
      <c r="L238" s="35" t="s">
        <v>1558</v>
      </c>
      <c r="M238" s="35" t="s">
        <v>1559</v>
      </c>
    </row>
    <row r="239" spans="1:13" s="35" customFormat="1" ht="18" customHeight="1" thickBot="1">
      <c r="A239" s="145"/>
      <c r="B239" s="86">
        <v>150</v>
      </c>
      <c r="C239" s="35" t="s">
        <v>1151</v>
      </c>
      <c r="F239" s="142"/>
      <c r="G239" s="86" t="s">
        <v>27</v>
      </c>
      <c r="H239" s="59"/>
      <c r="I239" s="171"/>
      <c r="J239" s="35" t="s">
        <v>787</v>
      </c>
      <c r="K239" s="59">
        <f t="shared" si="4"/>
        <v>0</v>
      </c>
      <c r="L239" s="35" t="s">
        <v>1762</v>
      </c>
      <c r="M239" s="35" t="s">
        <v>1763</v>
      </c>
    </row>
    <row r="240" spans="1:13" s="35" customFormat="1" ht="18" customHeight="1" thickBot="1">
      <c r="A240" s="145"/>
      <c r="B240" s="86">
        <v>329</v>
      </c>
      <c r="C240" s="35" t="s">
        <v>1152</v>
      </c>
      <c r="F240" s="142"/>
      <c r="G240" s="86" t="s">
        <v>33</v>
      </c>
      <c r="H240" s="59"/>
      <c r="I240" s="171"/>
      <c r="J240" s="35" t="s">
        <v>1153</v>
      </c>
      <c r="K240" s="59">
        <f t="shared" si="4"/>
        <v>0</v>
      </c>
      <c r="L240" s="35" t="s">
        <v>1154</v>
      </c>
      <c r="M240" s="35" t="s">
        <v>1155</v>
      </c>
    </row>
    <row r="241" spans="1:13" s="35" customFormat="1" ht="18" customHeight="1" thickBot="1">
      <c r="A241" s="145"/>
      <c r="B241" s="86">
        <v>344</v>
      </c>
      <c r="C241" s="35" t="s">
        <v>196</v>
      </c>
      <c r="F241" s="142"/>
      <c r="G241" s="86" t="s">
        <v>27</v>
      </c>
      <c r="H241" s="59"/>
      <c r="I241" s="171"/>
      <c r="J241" s="35" t="s">
        <v>796</v>
      </c>
      <c r="K241" s="59">
        <f t="shared" si="4"/>
        <v>0</v>
      </c>
      <c r="L241" s="35" t="s">
        <v>1156</v>
      </c>
      <c r="M241" s="35" t="s">
        <v>197</v>
      </c>
    </row>
    <row r="242" spans="1:13" s="35" customFormat="1" ht="18" customHeight="1" thickBot="1">
      <c r="A242" s="145"/>
      <c r="B242" s="86">
        <v>55</v>
      </c>
      <c r="C242" s="35" t="s">
        <v>196</v>
      </c>
      <c r="F242" s="142"/>
      <c r="G242" s="86" t="s">
        <v>143</v>
      </c>
      <c r="H242" s="59"/>
      <c r="I242" s="171"/>
      <c r="J242" s="35" t="s">
        <v>776</v>
      </c>
      <c r="K242" s="59">
        <f t="shared" si="4"/>
        <v>0</v>
      </c>
      <c r="L242" s="35" t="s">
        <v>1560</v>
      </c>
      <c r="M242" s="35" t="s">
        <v>1561</v>
      </c>
    </row>
    <row r="243" spans="1:13" s="35" customFormat="1" ht="18" customHeight="1" thickBot="1">
      <c r="A243" s="145"/>
      <c r="B243" s="86">
        <v>78</v>
      </c>
      <c r="C243" s="35" t="s">
        <v>1562</v>
      </c>
      <c r="F243" s="142"/>
      <c r="G243" s="86" t="s">
        <v>27</v>
      </c>
      <c r="H243" s="59"/>
      <c r="I243" s="171"/>
      <c r="J243" s="35" t="s">
        <v>1563</v>
      </c>
      <c r="K243" s="59">
        <f t="shared" si="4"/>
        <v>0</v>
      </c>
      <c r="L243" s="35" t="s">
        <v>1564</v>
      </c>
      <c r="M243" s="35" t="s">
        <v>1565</v>
      </c>
    </row>
    <row r="244" spans="1:13" s="35" customFormat="1" ht="18" customHeight="1" thickBot="1">
      <c r="A244" s="145"/>
      <c r="B244" s="86">
        <v>302</v>
      </c>
      <c r="C244" s="35" t="s">
        <v>198</v>
      </c>
      <c r="F244" s="142"/>
      <c r="G244" s="86" t="s">
        <v>33</v>
      </c>
      <c r="H244" s="59"/>
      <c r="I244" s="171"/>
      <c r="J244" s="35" t="s">
        <v>847</v>
      </c>
      <c r="K244" s="59">
        <f t="shared" si="4"/>
        <v>0</v>
      </c>
      <c r="L244" s="35" t="s">
        <v>1157</v>
      </c>
      <c r="M244" s="35" t="s">
        <v>199</v>
      </c>
    </row>
    <row r="245" spans="1:13" s="35" customFormat="1" ht="18" customHeight="1" thickBot="1">
      <c r="A245" s="145"/>
      <c r="B245" s="86">
        <v>568</v>
      </c>
      <c r="C245" s="35" t="s">
        <v>198</v>
      </c>
      <c r="F245" s="142"/>
      <c r="G245" s="86" t="s">
        <v>35</v>
      </c>
      <c r="H245" s="59"/>
      <c r="I245" s="171"/>
      <c r="J245" s="35" t="s">
        <v>847</v>
      </c>
      <c r="K245" s="59">
        <f t="shared" si="4"/>
        <v>0</v>
      </c>
      <c r="L245" s="35" t="s">
        <v>1159</v>
      </c>
      <c r="M245" s="35" t="s">
        <v>200</v>
      </c>
    </row>
    <row r="246" spans="1:13" s="35" customFormat="1" ht="18" customHeight="1" thickBot="1">
      <c r="A246" s="145"/>
      <c r="B246" s="86">
        <v>617</v>
      </c>
      <c r="C246" s="35" t="s">
        <v>198</v>
      </c>
      <c r="F246" s="142"/>
      <c r="G246" s="86" t="s">
        <v>27</v>
      </c>
      <c r="H246" s="59"/>
      <c r="I246" s="171"/>
      <c r="J246" s="35" t="s">
        <v>847</v>
      </c>
      <c r="K246" s="59">
        <f t="shared" si="4"/>
        <v>0</v>
      </c>
      <c r="L246" s="35" t="s">
        <v>1158</v>
      </c>
      <c r="M246" s="35" t="s">
        <v>201</v>
      </c>
    </row>
    <row r="247" spans="1:13" s="35" customFormat="1" ht="18" customHeight="1" thickBot="1">
      <c r="A247" s="145"/>
      <c r="B247" s="86">
        <v>54</v>
      </c>
      <c r="C247" s="35" t="s">
        <v>202</v>
      </c>
      <c r="F247" s="142"/>
      <c r="G247" s="86" t="s">
        <v>33</v>
      </c>
      <c r="H247" s="59"/>
      <c r="I247" s="171"/>
      <c r="J247" s="35" t="s">
        <v>775</v>
      </c>
      <c r="K247" s="59">
        <f t="shared" si="4"/>
        <v>0</v>
      </c>
      <c r="L247" s="35" t="s">
        <v>1160</v>
      </c>
      <c r="M247" s="35" t="s">
        <v>1161</v>
      </c>
    </row>
    <row r="248" spans="1:13" s="35" customFormat="1" ht="18" customHeight="1" thickBot="1">
      <c r="A248" s="145"/>
      <c r="B248" s="86">
        <v>253</v>
      </c>
      <c r="C248" s="35" t="s">
        <v>202</v>
      </c>
      <c r="F248" s="142"/>
      <c r="G248" s="86" t="s">
        <v>35</v>
      </c>
      <c r="H248" s="59"/>
      <c r="I248" s="171"/>
      <c r="J248" s="35" t="s">
        <v>811</v>
      </c>
      <c r="K248" s="59">
        <f t="shared" si="4"/>
        <v>0</v>
      </c>
      <c r="L248" s="35" t="s">
        <v>1162</v>
      </c>
      <c r="M248" s="35" t="s">
        <v>203</v>
      </c>
    </row>
    <row r="249" spans="1:13" s="35" customFormat="1" ht="18" customHeight="1" thickBot="1">
      <c r="A249" s="145"/>
      <c r="B249" s="86">
        <v>783</v>
      </c>
      <c r="C249" s="35" t="s">
        <v>204</v>
      </c>
      <c r="F249" s="142"/>
      <c r="G249" s="86" t="s">
        <v>27</v>
      </c>
      <c r="H249" s="59"/>
      <c r="I249" s="171"/>
      <c r="J249" s="35" t="s">
        <v>1566</v>
      </c>
      <c r="K249" s="59">
        <f t="shared" si="4"/>
        <v>0</v>
      </c>
      <c r="L249" s="35" t="s">
        <v>1163</v>
      </c>
      <c r="M249" s="35" t="s">
        <v>205</v>
      </c>
    </row>
    <row r="250" spans="1:13" s="35" customFormat="1" ht="18" customHeight="1" thickBot="1">
      <c r="A250" s="145"/>
      <c r="B250" s="86">
        <v>172</v>
      </c>
      <c r="C250" s="174" t="s">
        <v>206</v>
      </c>
      <c r="F250" s="142"/>
      <c r="G250" s="86" t="s">
        <v>35</v>
      </c>
      <c r="H250" s="59"/>
      <c r="I250" s="171"/>
      <c r="J250" s="35" t="s">
        <v>831</v>
      </c>
      <c r="K250" s="59">
        <f t="shared" si="4"/>
        <v>0</v>
      </c>
      <c r="L250" s="35" t="s">
        <v>1164</v>
      </c>
      <c r="M250" s="35" t="s">
        <v>207</v>
      </c>
    </row>
    <row r="251" spans="1:13" s="35" customFormat="1" ht="18" customHeight="1" thickBot="1">
      <c r="A251" s="145"/>
      <c r="B251" s="86">
        <v>43</v>
      </c>
      <c r="C251" s="35" t="s">
        <v>208</v>
      </c>
      <c r="F251" s="142"/>
      <c r="G251" s="86" t="s">
        <v>33</v>
      </c>
      <c r="H251" s="59"/>
      <c r="I251" s="171"/>
      <c r="J251" s="35" t="s">
        <v>775</v>
      </c>
      <c r="K251" s="59">
        <f t="shared" si="4"/>
        <v>0</v>
      </c>
      <c r="L251" s="35" t="s">
        <v>1166</v>
      </c>
      <c r="M251" s="35" t="s">
        <v>1167</v>
      </c>
    </row>
    <row r="252" spans="1:13" s="35" customFormat="1" ht="18" customHeight="1" thickBot="1">
      <c r="A252" s="145"/>
      <c r="B252" s="86">
        <v>531</v>
      </c>
      <c r="C252" s="35" t="s">
        <v>208</v>
      </c>
      <c r="F252" s="142"/>
      <c r="G252" s="86" t="s">
        <v>35</v>
      </c>
      <c r="H252" s="59"/>
      <c r="I252" s="171"/>
      <c r="J252" s="35" t="s">
        <v>811</v>
      </c>
      <c r="K252" s="59">
        <f t="shared" si="4"/>
        <v>0</v>
      </c>
      <c r="L252" s="35" t="s">
        <v>1165</v>
      </c>
      <c r="M252" s="35" t="s">
        <v>209</v>
      </c>
    </row>
    <row r="253" spans="1:13" s="35" customFormat="1" ht="18" customHeight="1" thickBot="1">
      <c r="A253" s="145"/>
      <c r="B253" s="86">
        <v>542</v>
      </c>
      <c r="C253" s="35" t="s">
        <v>208</v>
      </c>
      <c r="F253" s="142"/>
      <c r="G253" s="86" t="s">
        <v>143</v>
      </c>
      <c r="H253" s="59"/>
      <c r="I253" s="171"/>
      <c r="J253" s="35" t="s">
        <v>811</v>
      </c>
      <c r="K253" s="59">
        <f t="shared" si="4"/>
        <v>0</v>
      </c>
      <c r="L253" s="35" t="s">
        <v>1168</v>
      </c>
      <c r="M253" s="35" t="s">
        <v>210</v>
      </c>
    </row>
    <row r="254" spans="1:13" s="35" customFormat="1" ht="18" customHeight="1" thickBot="1">
      <c r="A254" s="145"/>
      <c r="B254" s="86">
        <v>59</v>
      </c>
      <c r="C254" s="35" t="s">
        <v>211</v>
      </c>
      <c r="F254" s="142"/>
      <c r="G254" s="86" t="s">
        <v>35</v>
      </c>
      <c r="H254" s="59"/>
      <c r="I254" s="171"/>
      <c r="J254" s="35" t="s">
        <v>811</v>
      </c>
      <c r="K254" s="59">
        <f t="shared" si="4"/>
        <v>0</v>
      </c>
      <c r="L254" s="35" t="s">
        <v>1170</v>
      </c>
      <c r="M254" s="35" t="s">
        <v>212</v>
      </c>
    </row>
    <row r="255" spans="1:13" s="35" customFormat="1" ht="18" customHeight="1" thickBot="1">
      <c r="A255" s="145"/>
      <c r="B255" s="86">
        <v>168</v>
      </c>
      <c r="C255" s="35" t="s">
        <v>211</v>
      </c>
      <c r="F255" s="142"/>
      <c r="G255" s="86" t="s">
        <v>143</v>
      </c>
      <c r="H255" s="59"/>
      <c r="I255" s="171"/>
      <c r="J255" s="35" t="s">
        <v>811</v>
      </c>
      <c r="K255" s="59">
        <f t="shared" si="4"/>
        <v>0</v>
      </c>
      <c r="L255" s="35" t="s">
        <v>1169</v>
      </c>
      <c r="M255" s="35" t="s">
        <v>213</v>
      </c>
    </row>
    <row r="256" spans="1:13" s="35" customFormat="1" ht="18" customHeight="1" thickBot="1">
      <c r="A256" s="145"/>
      <c r="B256" s="86">
        <v>1904</v>
      </c>
      <c r="C256" s="35" t="s">
        <v>730</v>
      </c>
      <c r="F256" s="142"/>
      <c r="G256" s="86" t="s">
        <v>33</v>
      </c>
      <c r="H256" s="59"/>
      <c r="I256" s="171"/>
      <c r="J256" s="35" t="s">
        <v>847</v>
      </c>
      <c r="K256" s="59">
        <f t="shared" si="4"/>
        <v>0</v>
      </c>
      <c r="L256" s="35" t="s">
        <v>1172</v>
      </c>
      <c r="M256" s="35" t="s">
        <v>193</v>
      </c>
    </row>
    <row r="257" spans="1:13" s="35" customFormat="1" ht="18" customHeight="1" thickBot="1">
      <c r="A257" s="145"/>
      <c r="B257" s="86">
        <v>3530</v>
      </c>
      <c r="C257" s="174" t="s">
        <v>730</v>
      </c>
      <c r="F257" s="142"/>
      <c r="G257" s="86" t="s">
        <v>35</v>
      </c>
      <c r="H257" s="59"/>
      <c r="I257" s="171"/>
      <c r="J257" s="35" t="s">
        <v>783</v>
      </c>
      <c r="K257" s="59">
        <f t="shared" si="4"/>
        <v>0</v>
      </c>
      <c r="L257" s="35" t="s">
        <v>1171</v>
      </c>
      <c r="M257" s="35" t="s">
        <v>194</v>
      </c>
    </row>
    <row r="258" spans="1:13" s="35" customFormat="1" ht="18" customHeight="1" thickBot="1">
      <c r="A258" s="145"/>
      <c r="B258" s="86">
        <v>35</v>
      </c>
      <c r="C258" s="35" t="s">
        <v>731</v>
      </c>
      <c r="F258" s="142"/>
      <c r="G258" s="86" t="s">
        <v>33</v>
      </c>
      <c r="H258" s="59"/>
      <c r="I258" s="171"/>
      <c r="J258" s="35" t="s">
        <v>811</v>
      </c>
      <c r="K258" s="59">
        <f t="shared" si="4"/>
        <v>0</v>
      </c>
      <c r="L258" s="35" t="s">
        <v>1173</v>
      </c>
      <c r="M258" s="35" t="s">
        <v>195</v>
      </c>
    </row>
    <row r="259" spans="1:13" s="35" customFormat="1" ht="18" customHeight="1" thickBot="1">
      <c r="A259" s="145"/>
      <c r="B259" s="86">
        <v>1048</v>
      </c>
      <c r="C259" s="35" t="s">
        <v>214</v>
      </c>
      <c r="F259" s="142"/>
      <c r="G259" s="86" t="s">
        <v>35</v>
      </c>
      <c r="H259" s="59"/>
      <c r="I259" s="171"/>
      <c r="J259" s="35" t="s">
        <v>742</v>
      </c>
      <c r="K259" s="59">
        <f t="shared" ref="K259:K289" si="5">IF(I259&lt;&gt;0,A259*I259,A259*H259)</f>
        <v>0</v>
      </c>
      <c r="L259" s="35" t="s">
        <v>1174</v>
      </c>
      <c r="M259" s="35" t="s">
        <v>215</v>
      </c>
    </row>
    <row r="260" spans="1:13" s="35" customFormat="1" ht="18" customHeight="1" thickBot="1">
      <c r="A260" s="145"/>
      <c r="B260" s="86">
        <v>1237</v>
      </c>
      <c r="C260" s="35" t="s">
        <v>216</v>
      </c>
      <c r="F260" s="142"/>
      <c r="G260" s="86" t="s">
        <v>35</v>
      </c>
      <c r="H260" s="59"/>
      <c r="I260" s="171"/>
      <c r="J260" s="35" t="s">
        <v>742</v>
      </c>
      <c r="K260" s="59">
        <f t="shared" si="5"/>
        <v>0</v>
      </c>
      <c r="L260" s="35" t="s">
        <v>1175</v>
      </c>
      <c r="M260" s="35" t="s">
        <v>217</v>
      </c>
    </row>
    <row r="261" spans="1:13" s="35" customFormat="1" ht="18" customHeight="1" thickBot="1">
      <c r="A261" s="145"/>
      <c r="B261" s="86">
        <v>127</v>
      </c>
      <c r="C261" s="35" t="s">
        <v>1176</v>
      </c>
      <c r="F261" s="142" t="s">
        <v>83</v>
      </c>
      <c r="G261" s="86" t="s">
        <v>35</v>
      </c>
      <c r="H261" s="59"/>
      <c r="I261" s="171"/>
      <c r="J261" s="35" t="s">
        <v>811</v>
      </c>
      <c r="K261" s="59">
        <f t="shared" si="5"/>
        <v>0</v>
      </c>
      <c r="L261" s="35" t="s">
        <v>1177</v>
      </c>
      <c r="M261" s="35" t="s">
        <v>1178</v>
      </c>
    </row>
    <row r="262" spans="1:13" s="35" customFormat="1" ht="18" customHeight="1" thickBot="1">
      <c r="A262" s="145"/>
      <c r="B262" s="86">
        <v>4326</v>
      </c>
      <c r="C262" s="35" t="s">
        <v>218</v>
      </c>
      <c r="F262" s="142"/>
      <c r="G262" s="86" t="s">
        <v>35</v>
      </c>
      <c r="H262" s="59"/>
      <c r="I262" s="171"/>
      <c r="J262" s="35" t="s">
        <v>868</v>
      </c>
      <c r="K262" s="59">
        <f t="shared" si="5"/>
        <v>0</v>
      </c>
      <c r="L262" s="35" t="s">
        <v>1179</v>
      </c>
      <c r="M262" s="35" t="s">
        <v>219</v>
      </c>
    </row>
    <row r="263" spans="1:13" s="35" customFormat="1" ht="18" customHeight="1" thickBot="1">
      <c r="A263" s="145"/>
      <c r="B263" s="86">
        <v>488</v>
      </c>
      <c r="C263" s="35" t="s">
        <v>220</v>
      </c>
      <c r="F263" s="142"/>
      <c r="G263" s="86" t="s">
        <v>35</v>
      </c>
      <c r="H263" s="59"/>
      <c r="I263" s="171"/>
      <c r="J263" s="35" t="s">
        <v>742</v>
      </c>
      <c r="K263" s="59">
        <f t="shared" si="5"/>
        <v>0</v>
      </c>
      <c r="L263" s="35" t="s">
        <v>1180</v>
      </c>
      <c r="M263" s="35" t="s">
        <v>221</v>
      </c>
    </row>
    <row r="264" spans="1:13" s="35" customFormat="1" ht="18" customHeight="1" thickBot="1">
      <c r="A264" s="145"/>
      <c r="B264" s="86">
        <v>235</v>
      </c>
      <c r="C264" s="35" t="s">
        <v>1809</v>
      </c>
      <c r="F264" s="142" t="s">
        <v>41</v>
      </c>
      <c r="G264" s="86" t="s">
        <v>35</v>
      </c>
      <c r="H264" s="59"/>
      <c r="I264" s="171"/>
      <c r="J264" s="35" t="s">
        <v>847</v>
      </c>
      <c r="K264" s="59">
        <f t="shared" si="5"/>
        <v>0</v>
      </c>
      <c r="L264" s="35" t="s">
        <v>1567</v>
      </c>
      <c r="M264" s="35" t="s">
        <v>1568</v>
      </c>
    </row>
    <row r="265" spans="1:13" s="35" customFormat="1" ht="18" customHeight="1" thickBot="1">
      <c r="A265" s="145"/>
      <c r="B265" s="86">
        <v>1356</v>
      </c>
      <c r="C265" s="35" t="s">
        <v>222</v>
      </c>
      <c r="F265" s="142"/>
      <c r="G265" s="86" t="s">
        <v>35</v>
      </c>
      <c r="H265" s="59"/>
      <c r="I265" s="171"/>
      <c r="J265" s="35" t="s">
        <v>749</v>
      </c>
      <c r="K265" s="59">
        <f t="shared" si="5"/>
        <v>0</v>
      </c>
      <c r="L265" s="35" t="s">
        <v>1181</v>
      </c>
      <c r="M265" s="35" t="s">
        <v>223</v>
      </c>
    </row>
    <row r="266" spans="1:13" s="35" customFormat="1" ht="18" customHeight="1" thickBot="1">
      <c r="A266" s="145"/>
      <c r="B266" s="86">
        <v>170</v>
      </c>
      <c r="C266" s="35" t="s">
        <v>1808</v>
      </c>
      <c r="F266" s="142" t="s">
        <v>79</v>
      </c>
      <c r="G266" s="86" t="s">
        <v>35</v>
      </c>
      <c r="H266" s="59"/>
      <c r="I266" s="171"/>
      <c r="J266" s="35" t="s">
        <v>1549</v>
      </c>
      <c r="K266" s="59">
        <f t="shared" si="5"/>
        <v>0</v>
      </c>
      <c r="L266" s="35" t="s">
        <v>1569</v>
      </c>
      <c r="M266" s="35" t="s">
        <v>1570</v>
      </c>
    </row>
    <row r="267" spans="1:13" s="35" customFormat="1" ht="18" customHeight="1" thickBot="1">
      <c r="A267" s="145"/>
      <c r="B267" s="86">
        <v>252</v>
      </c>
      <c r="C267" s="35" t="s">
        <v>1764</v>
      </c>
      <c r="F267" s="142"/>
      <c r="G267" s="86" t="s">
        <v>35</v>
      </c>
      <c r="H267" s="59"/>
      <c r="I267" s="171"/>
      <c r="J267" s="35" t="s">
        <v>847</v>
      </c>
      <c r="K267" s="59">
        <f t="shared" si="5"/>
        <v>0</v>
      </c>
      <c r="L267" s="35" t="s">
        <v>1765</v>
      </c>
      <c r="M267" s="35" t="s">
        <v>1766</v>
      </c>
    </row>
    <row r="268" spans="1:13" s="35" customFormat="1" ht="18" customHeight="1" thickBot="1">
      <c r="A268" s="145"/>
      <c r="B268" s="86">
        <v>474</v>
      </c>
      <c r="C268" s="174" t="s">
        <v>1182</v>
      </c>
      <c r="F268" s="142"/>
      <c r="G268" s="86" t="s">
        <v>35</v>
      </c>
      <c r="H268" s="59"/>
      <c r="I268" s="171"/>
      <c r="J268" s="35" t="s">
        <v>742</v>
      </c>
      <c r="K268" s="59">
        <f t="shared" si="5"/>
        <v>0</v>
      </c>
      <c r="L268" s="35" t="s">
        <v>1183</v>
      </c>
      <c r="M268" s="35" t="s">
        <v>1184</v>
      </c>
    </row>
    <row r="269" spans="1:13" s="35" customFormat="1" ht="18" customHeight="1" thickBot="1">
      <c r="A269" s="145"/>
      <c r="B269" s="86">
        <v>41</v>
      </c>
      <c r="C269" s="79" t="s">
        <v>919</v>
      </c>
      <c r="F269" s="142" t="s">
        <v>83</v>
      </c>
      <c r="G269" s="86" t="s">
        <v>35</v>
      </c>
      <c r="H269" s="59"/>
      <c r="I269" s="171"/>
      <c r="J269" s="35" t="s">
        <v>724</v>
      </c>
      <c r="K269" s="59">
        <f t="shared" si="5"/>
        <v>0</v>
      </c>
      <c r="L269" s="35" t="s">
        <v>1185</v>
      </c>
      <c r="M269" s="35" t="s">
        <v>224</v>
      </c>
    </row>
    <row r="270" spans="1:13" s="35" customFormat="1" ht="18" customHeight="1" thickBot="1">
      <c r="A270" s="145"/>
      <c r="B270" s="86">
        <v>250</v>
      </c>
      <c r="C270" s="35" t="s">
        <v>1571</v>
      </c>
      <c r="F270" s="142" t="s">
        <v>1743</v>
      </c>
      <c r="G270" s="86" t="s">
        <v>33</v>
      </c>
      <c r="H270" s="59"/>
      <c r="I270" s="171"/>
      <c r="J270" s="35" t="s">
        <v>1767</v>
      </c>
      <c r="K270" s="59">
        <f t="shared" si="5"/>
        <v>0</v>
      </c>
      <c r="L270" s="35" t="s">
        <v>1572</v>
      </c>
      <c r="M270" s="35" t="s">
        <v>1573</v>
      </c>
    </row>
    <row r="271" spans="1:13" s="35" customFormat="1" ht="18" customHeight="1" thickBot="1">
      <c r="A271" s="145"/>
      <c r="B271" s="86">
        <v>94</v>
      </c>
      <c r="C271" s="174" t="s">
        <v>1508</v>
      </c>
      <c r="F271" s="142" t="s">
        <v>1743</v>
      </c>
      <c r="G271" s="86" t="s">
        <v>35</v>
      </c>
      <c r="H271" s="59"/>
      <c r="I271" s="171"/>
      <c r="J271" s="35" t="s">
        <v>1768</v>
      </c>
      <c r="K271" s="59">
        <f t="shared" si="5"/>
        <v>0</v>
      </c>
      <c r="L271" s="35" t="s">
        <v>1574</v>
      </c>
      <c r="M271" s="35" t="s">
        <v>1509</v>
      </c>
    </row>
    <row r="272" spans="1:13" s="35" customFormat="1" ht="18" customHeight="1" thickBot="1">
      <c r="A272" s="145"/>
      <c r="B272" s="86">
        <v>950</v>
      </c>
      <c r="C272" s="174" t="s">
        <v>225</v>
      </c>
      <c r="F272" s="142"/>
      <c r="G272" s="86" t="s">
        <v>142</v>
      </c>
      <c r="H272" s="59"/>
      <c r="I272" s="171"/>
      <c r="J272" s="35" t="s">
        <v>742</v>
      </c>
      <c r="K272" s="59">
        <f t="shared" si="5"/>
        <v>0</v>
      </c>
      <c r="L272" s="35" t="s">
        <v>1186</v>
      </c>
      <c r="M272" s="35" t="s">
        <v>226</v>
      </c>
    </row>
    <row r="273" spans="1:13" s="35" customFormat="1" ht="18" customHeight="1" thickBot="1">
      <c r="A273" s="145"/>
      <c r="B273" s="86">
        <v>250</v>
      </c>
      <c r="C273" s="35" t="s">
        <v>1575</v>
      </c>
      <c r="F273" s="142"/>
      <c r="G273" s="86" t="s">
        <v>33</v>
      </c>
      <c r="H273" s="59"/>
      <c r="I273" s="171"/>
      <c r="J273" s="35" t="s">
        <v>799</v>
      </c>
      <c r="K273" s="59">
        <f t="shared" si="5"/>
        <v>0</v>
      </c>
      <c r="L273" s="35" t="s">
        <v>1576</v>
      </c>
      <c r="M273" s="35" t="s">
        <v>1577</v>
      </c>
    </row>
    <row r="274" spans="1:13" s="35" customFormat="1" ht="18.75" thickBot="1">
      <c r="A274" s="145"/>
      <c r="B274" s="86">
        <v>267</v>
      </c>
      <c r="C274" s="174" t="s">
        <v>1187</v>
      </c>
      <c r="F274" s="142" t="s">
        <v>41</v>
      </c>
      <c r="G274" s="86" t="s">
        <v>35</v>
      </c>
      <c r="H274" s="59"/>
      <c r="I274" s="171"/>
      <c r="J274" s="35" t="s">
        <v>810</v>
      </c>
      <c r="K274" s="59">
        <f t="shared" si="5"/>
        <v>0</v>
      </c>
      <c r="L274" s="35" t="s">
        <v>1188</v>
      </c>
      <c r="M274" s="35" t="s">
        <v>1189</v>
      </c>
    </row>
    <row r="275" spans="1:13" s="35" customFormat="1" ht="18" customHeight="1" thickBot="1">
      <c r="A275" s="145"/>
      <c r="B275" s="86">
        <v>633</v>
      </c>
      <c r="C275" s="174" t="s">
        <v>579</v>
      </c>
      <c r="F275" s="142"/>
      <c r="G275" s="86" t="s">
        <v>35</v>
      </c>
      <c r="H275" s="59"/>
      <c r="I275" s="171"/>
      <c r="J275" s="35" t="s">
        <v>797</v>
      </c>
      <c r="K275" s="59">
        <f t="shared" si="5"/>
        <v>0</v>
      </c>
      <c r="L275" s="35" t="s">
        <v>1190</v>
      </c>
      <c r="M275" s="35" t="s">
        <v>227</v>
      </c>
    </row>
    <row r="276" spans="1:13" s="35" customFormat="1" ht="18" customHeight="1" thickBot="1">
      <c r="A276" s="145"/>
      <c r="B276" s="86">
        <v>365</v>
      </c>
      <c r="C276" s="35" t="s">
        <v>1578</v>
      </c>
      <c r="F276" s="142"/>
      <c r="G276" s="86" t="s">
        <v>35</v>
      </c>
      <c r="H276" s="59"/>
      <c r="I276" s="171"/>
      <c r="J276" s="35" t="s">
        <v>826</v>
      </c>
      <c r="K276" s="59">
        <f t="shared" si="5"/>
        <v>0</v>
      </c>
      <c r="L276" s="35" t="s">
        <v>1579</v>
      </c>
      <c r="M276" s="35" t="s">
        <v>1580</v>
      </c>
    </row>
    <row r="277" spans="1:13" s="35" customFormat="1" ht="18" customHeight="1" thickBot="1">
      <c r="A277" s="145"/>
      <c r="B277" s="86">
        <v>530</v>
      </c>
      <c r="C277" s="35" t="s">
        <v>228</v>
      </c>
      <c r="F277" s="142" t="s">
        <v>150</v>
      </c>
      <c r="G277" s="86" t="s">
        <v>27</v>
      </c>
      <c r="H277" s="59"/>
      <c r="I277" s="171"/>
      <c r="J277" s="35" t="s">
        <v>776</v>
      </c>
      <c r="K277" s="59">
        <f t="shared" si="5"/>
        <v>0</v>
      </c>
      <c r="L277" s="35" t="s">
        <v>1191</v>
      </c>
      <c r="M277" s="35" t="s">
        <v>229</v>
      </c>
    </row>
    <row r="278" spans="1:13" s="35" customFormat="1" ht="18" customHeight="1" thickBot="1">
      <c r="A278" s="145"/>
      <c r="B278" s="86">
        <v>104</v>
      </c>
      <c r="C278" s="174" t="s">
        <v>580</v>
      </c>
      <c r="F278" s="142" t="s">
        <v>41</v>
      </c>
      <c r="G278" s="86" t="s">
        <v>35</v>
      </c>
      <c r="H278" s="59"/>
      <c r="I278" s="171"/>
      <c r="J278" s="35" t="s">
        <v>777</v>
      </c>
      <c r="K278" s="59">
        <f t="shared" si="5"/>
        <v>0</v>
      </c>
      <c r="L278" s="35" t="s">
        <v>1192</v>
      </c>
      <c r="M278" s="35" t="s">
        <v>230</v>
      </c>
    </row>
    <row r="279" spans="1:13" s="35" customFormat="1" ht="18" customHeight="1" thickBot="1">
      <c r="A279" s="145"/>
      <c r="B279" s="86">
        <v>382</v>
      </c>
      <c r="C279" s="35" t="s">
        <v>231</v>
      </c>
      <c r="F279" s="142" t="s">
        <v>232</v>
      </c>
      <c r="G279" s="86" t="s">
        <v>35</v>
      </c>
      <c r="H279" s="59"/>
      <c r="I279" s="171"/>
      <c r="J279" s="35" t="s">
        <v>1194</v>
      </c>
      <c r="K279" s="59">
        <f t="shared" si="5"/>
        <v>0</v>
      </c>
      <c r="L279" s="35" t="s">
        <v>1195</v>
      </c>
      <c r="M279" s="35" t="s">
        <v>233</v>
      </c>
    </row>
    <row r="280" spans="1:13" s="35" customFormat="1" ht="18" customHeight="1" thickBot="1">
      <c r="A280" s="145"/>
      <c r="B280" s="86">
        <v>2036</v>
      </c>
      <c r="C280" s="174" t="s">
        <v>231</v>
      </c>
      <c r="F280" s="142" t="s">
        <v>232</v>
      </c>
      <c r="G280" s="86" t="s">
        <v>27</v>
      </c>
      <c r="H280" s="59"/>
      <c r="I280" s="171"/>
      <c r="J280" s="35" t="s">
        <v>779</v>
      </c>
      <c r="K280" s="59">
        <f t="shared" si="5"/>
        <v>0</v>
      </c>
      <c r="L280" s="35" t="s">
        <v>1193</v>
      </c>
      <c r="M280" s="35" t="s">
        <v>234</v>
      </c>
    </row>
    <row r="281" spans="1:13" s="35" customFormat="1" ht="18" customHeight="1" thickBot="1">
      <c r="A281" s="145"/>
      <c r="B281" s="86">
        <v>128</v>
      </c>
      <c r="C281" s="174" t="s">
        <v>581</v>
      </c>
      <c r="F281" s="142" t="s">
        <v>41</v>
      </c>
      <c r="G281" s="86" t="s">
        <v>35</v>
      </c>
      <c r="H281" s="59"/>
      <c r="I281" s="171"/>
      <c r="J281" s="35" t="s">
        <v>780</v>
      </c>
      <c r="K281" s="59">
        <f t="shared" si="5"/>
        <v>0</v>
      </c>
      <c r="L281" s="35" t="s">
        <v>1196</v>
      </c>
      <c r="M281" s="35" t="s">
        <v>235</v>
      </c>
    </row>
    <row r="282" spans="1:13" s="35" customFormat="1" ht="18" customHeight="1" thickBot="1">
      <c r="A282" s="145"/>
      <c r="B282" s="86">
        <v>1231</v>
      </c>
      <c r="C282" s="174" t="s">
        <v>236</v>
      </c>
      <c r="F282" s="142"/>
      <c r="G282" s="86" t="s">
        <v>27</v>
      </c>
      <c r="H282" s="59"/>
      <c r="I282" s="171"/>
      <c r="J282" s="35" t="s">
        <v>781</v>
      </c>
      <c r="K282" s="59">
        <f t="shared" si="5"/>
        <v>0</v>
      </c>
      <c r="L282" s="35" t="s">
        <v>1197</v>
      </c>
      <c r="M282" s="35" t="s">
        <v>237</v>
      </c>
    </row>
    <row r="283" spans="1:13" s="35" customFormat="1" ht="18" customHeight="1" thickBot="1">
      <c r="A283" s="145"/>
      <c r="B283" s="86">
        <v>171</v>
      </c>
      <c r="C283" s="174" t="s">
        <v>1198</v>
      </c>
      <c r="F283" s="142" t="s">
        <v>41</v>
      </c>
      <c r="G283" s="86" t="s">
        <v>35</v>
      </c>
      <c r="H283" s="59"/>
      <c r="I283" s="171"/>
      <c r="J283" s="35" t="s">
        <v>778</v>
      </c>
      <c r="K283" s="59">
        <f t="shared" si="5"/>
        <v>0</v>
      </c>
      <c r="L283" s="35" t="s">
        <v>1199</v>
      </c>
      <c r="M283" s="35" t="s">
        <v>1200</v>
      </c>
    </row>
    <row r="284" spans="1:13" s="35" customFormat="1" ht="18" customHeight="1" thickBot="1">
      <c r="A284" s="145"/>
      <c r="B284" s="86">
        <v>100</v>
      </c>
      <c r="C284" s="35" t="s">
        <v>1581</v>
      </c>
      <c r="F284" s="142" t="s">
        <v>41</v>
      </c>
      <c r="G284" s="86" t="s">
        <v>27</v>
      </c>
      <c r="H284" s="59"/>
      <c r="I284" s="171"/>
      <c r="J284" s="35" t="s">
        <v>1582</v>
      </c>
      <c r="K284" s="59">
        <f t="shared" si="5"/>
        <v>0</v>
      </c>
      <c r="L284" s="35" t="s">
        <v>1583</v>
      </c>
      <c r="M284" s="35" t="s">
        <v>1584</v>
      </c>
    </row>
    <row r="285" spans="1:13" s="35" customFormat="1" ht="18" customHeight="1" thickBot="1">
      <c r="A285" s="145"/>
      <c r="B285" s="86">
        <v>347</v>
      </c>
      <c r="C285" s="35" t="s">
        <v>238</v>
      </c>
      <c r="F285" s="142" t="s">
        <v>83</v>
      </c>
      <c r="G285" s="86" t="s">
        <v>35</v>
      </c>
      <c r="H285" s="59"/>
      <c r="I285" s="171"/>
      <c r="J285" s="35" t="s">
        <v>740</v>
      </c>
      <c r="K285" s="59">
        <f t="shared" si="5"/>
        <v>0</v>
      </c>
      <c r="L285" s="35" t="s">
        <v>1201</v>
      </c>
      <c r="M285" s="35" t="s">
        <v>239</v>
      </c>
    </row>
    <row r="286" spans="1:13" s="35" customFormat="1" ht="18" customHeight="1" thickBot="1">
      <c r="A286" s="145"/>
      <c r="B286" s="86">
        <v>2781</v>
      </c>
      <c r="C286" s="174" t="s">
        <v>569</v>
      </c>
      <c r="F286" s="142" t="s">
        <v>41</v>
      </c>
      <c r="G286" s="86" t="s">
        <v>35</v>
      </c>
      <c r="H286" s="59"/>
      <c r="I286" s="171"/>
      <c r="J286" s="35" t="s">
        <v>742</v>
      </c>
      <c r="K286" s="59">
        <f t="shared" si="5"/>
        <v>0</v>
      </c>
      <c r="L286" s="35" t="s">
        <v>1202</v>
      </c>
      <c r="M286" s="35" t="s">
        <v>240</v>
      </c>
    </row>
    <row r="287" spans="1:13" s="35" customFormat="1" ht="18" customHeight="1" thickBot="1">
      <c r="A287" s="145"/>
      <c r="B287" s="86">
        <v>2041</v>
      </c>
      <c r="C287" s="174" t="s">
        <v>812</v>
      </c>
      <c r="F287" s="142" t="s">
        <v>41</v>
      </c>
      <c r="G287" s="86" t="s">
        <v>35</v>
      </c>
      <c r="H287" s="59"/>
      <c r="I287" s="171"/>
      <c r="J287" s="35" t="s">
        <v>1203</v>
      </c>
      <c r="K287" s="59">
        <f t="shared" si="5"/>
        <v>0</v>
      </c>
      <c r="L287" s="35" t="s">
        <v>1204</v>
      </c>
      <c r="M287" s="35" t="s">
        <v>813</v>
      </c>
    </row>
    <row r="288" spans="1:13" s="35" customFormat="1" ht="18" customHeight="1" thickBot="1">
      <c r="A288" s="145"/>
      <c r="B288" s="86">
        <v>3098</v>
      </c>
      <c r="C288" s="174" t="s">
        <v>607</v>
      </c>
      <c r="F288" s="142" t="s">
        <v>41</v>
      </c>
      <c r="G288" s="86" t="s">
        <v>35</v>
      </c>
      <c r="H288" s="59"/>
      <c r="I288" s="171"/>
      <c r="J288" s="35" t="s">
        <v>742</v>
      </c>
      <c r="K288" s="59">
        <f t="shared" si="5"/>
        <v>0</v>
      </c>
      <c r="L288" s="35" t="s">
        <v>1205</v>
      </c>
      <c r="M288" s="35" t="s">
        <v>241</v>
      </c>
    </row>
    <row r="289" spans="1:14" s="35" customFormat="1" ht="18" customHeight="1" thickBot="1">
      <c r="A289" s="145"/>
      <c r="B289" s="86">
        <v>1343</v>
      </c>
      <c r="C289" s="174" t="s">
        <v>242</v>
      </c>
      <c r="F289" s="142" t="s">
        <v>41</v>
      </c>
      <c r="G289" s="86" t="s">
        <v>35</v>
      </c>
      <c r="H289" s="59"/>
      <c r="I289" s="171"/>
      <c r="J289" s="35" t="s">
        <v>742</v>
      </c>
      <c r="K289" s="59">
        <f t="shared" si="5"/>
        <v>0</v>
      </c>
      <c r="L289" s="35" t="s">
        <v>1206</v>
      </c>
      <c r="M289" s="35" t="s">
        <v>243</v>
      </c>
    </row>
    <row r="290" spans="1:14" s="35" customFormat="1" ht="18" customHeight="1" thickBot="1">
      <c r="A290" s="145"/>
      <c r="B290" s="138"/>
      <c r="C290" s="139" t="s">
        <v>244</v>
      </c>
      <c r="D290" s="139"/>
      <c r="E290" s="139"/>
      <c r="F290" s="143"/>
      <c r="G290" s="138"/>
      <c r="H290" s="140"/>
      <c r="I290" s="172"/>
      <c r="J290" s="139"/>
      <c r="K290" s="59">
        <f t="shared" ref="K290:K306" si="6">IF(I290&lt;&gt;0,A290*I290,A290*H290)</f>
        <v>0</v>
      </c>
      <c r="L290" s="66"/>
      <c r="M290" s="66"/>
    </row>
    <row r="291" spans="1:14" s="35" customFormat="1" ht="18" customHeight="1" thickBot="1">
      <c r="A291" s="145"/>
      <c r="B291" s="86">
        <v>227</v>
      </c>
      <c r="C291" s="35" t="s">
        <v>1585</v>
      </c>
      <c r="F291" s="142"/>
      <c r="G291" s="86" t="s">
        <v>33</v>
      </c>
      <c r="H291" s="59"/>
      <c r="I291" s="171"/>
      <c r="J291" s="35" t="s">
        <v>1586</v>
      </c>
      <c r="K291" s="59">
        <f t="shared" si="6"/>
        <v>0</v>
      </c>
      <c r="L291" s="35" t="s">
        <v>1587</v>
      </c>
      <c r="M291" s="35" t="s">
        <v>1588</v>
      </c>
    </row>
    <row r="292" spans="1:14" s="35" customFormat="1" ht="18" customHeight="1" thickBot="1">
      <c r="A292" s="145"/>
      <c r="B292" s="86">
        <v>923</v>
      </c>
      <c r="C292" s="35" t="s">
        <v>608</v>
      </c>
      <c r="F292" s="142"/>
      <c r="G292" s="86" t="s">
        <v>33</v>
      </c>
      <c r="H292" s="59"/>
      <c r="I292" s="171"/>
      <c r="J292" s="35" t="s">
        <v>849</v>
      </c>
      <c r="K292" s="59">
        <f t="shared" si="6"/>
        <v>0</v>
      </c>
      <c r="L292" s="35" t="s">
        <v>1207</v>
      </c>
      <c r="M292" s="35" t="s">
        <v>245</v>
      </c>
    </row>
    <row r="293" spans="1:14" s="35" customFormat="1" ht="18" customHeight="1" thickBot="1">
      <c r="A293" s="145"/>
      <c r="B293" s="86">
        <v>410</v>
      </c>
      <c r="C293" s="35" t="s">
        <v>609</v>
      </c>
      <c r="F293" s="142"/>
      <c r="G293" s="86" t="s">
        <v>33</v>
      </c>
      <c r="H293" s="59"/>
      <c r="I293" s="171"/>
      <c r="J293" s="35" t="s">
        <v>814</v>
      </c>
      <c r="K293" s="59">
        <f t="shared" si="6"/>
        <v>0</v>
      </c>
      <c r="L293" s="35" t="s">
        <v>1208</v>
      </c>
      <c r="M293" s="35" t="s">
        <v>246</v>
      </c>
      <c r="N293" s="66"/>
    </row>
    <row r="294" spans="1:14" s="35" customFormat="1" ht="18" customHeight="1" thickBot="1">
      <c r="A294" s="145"/>
      <c r="B294" s="86">
        <v>540</v>
      </c>
      <c r="C294" s="35" t="s">
        <v>1589</v>
      </c>
      <c r="F294" s="142" t="s">
        <v>41</v>
      </c>
      <c r="G294" s="86" t="s">
        <v>33</v>
      </c>
      <c r="H294" s="59"/>
      <c r="I294" s="171"/>
      <c r="J294" s="35" t="s">
        <v>1590</v>
      </c>
      <c r="K294" s="59">
        <f t="shared" si="6"/>
        <v>0</v>
      </c>
      <c r="L294" s="35" t="s">
        <v>1591</v>
      </c>
      <c r="M294" s="35" t="s">
        <v>1592</v>
      </c>
    </row>
    <row r="295" spans="1:14" s="35" customFormat="1" ht="18" customHeight="1" thickBot="1">
      <c r="A295" s="145"/>
      <c r="B295" s="86">
        <v>357</v>
      </c>
      <c r="C295" s="35" t="s">
        <v>610</v>
      </c>
      <c r="F295" s="142"/>
      <c r="G295" s="86" t="s">
        <v>33</v>
      </c>
      <c r="H295" s="59"/>
      <c r="I295" s="171"/>
      <c r="J295" s="35" t="s">
        <v>1593</v>
      </c>
      <c r="K295" s="59">
        <f t="shared" si="6"/>
        <v>0</v>
      </c>
      <c r="L295" s="35" t="s">
        <v>1209</v>
      </c>
      <c r="M295" s="35" t="s">
        <v>247</v>
      </c>
    </row>
    <row r="296" spans="1:14" s="35" customFormat="1" ht="18" customHeight="1" thickBot="1">
      <c r="A296" s="145"/>
      <c r="B296" s="86">
        <v>680</v>
      </c>
      <c r="C296" s="35" t="s">
        <v>611</v>
      </c>
      <c r="F296" s="142" t="s">
        <v>41</v>
      </c>
      <c r="G296" s="86" t="s">
        <v>33</v>
      </c>
      <c r="H296" s="59"/>
      <c r="I296" s="171"/>
      <c r="J296" s="35" t="s">
        <v>848</v>
      </c>
      <c r="K296" s="59">
        <f t="shared" si="6"/>
        <v>0</v>
      </c>
      <c r="L296" s="35" t="s">
        <v>1210</v>
      </c>
      <c r="M296" s="35" t="s">
        <v>248</v>
      </c>
    </row>
    <row r="297" spans="1:14" s="35" customFormat="1" ht="18" customHeight="1" thickBot="1">
      <c r="A297" s="145"/>
      <c r="B297" s="86">
        <v>373</v>
      </c>
      <c r="C297" s="35" t="s">
        <v>1594</v>
      </c>
      <c r="F297" s="142"/>
      <c r="G297" s="86" t="s">
        <v>33</v>
      </c>
      <c r="H297" s="59"/>
      <c r="I297" s="171"/>
      <c r="J297" s="35" t="s">
        <v>1595</v>
      </c>
      <c r="K297" s="59">
        <f t="shared" si="6"/>
        <v>0</v>
      </c>
      <c r="L297" s="35" t="s">
        <v>1596</v>
      </c>
      <c r="M297" s="35" t="s">
        <v>1597</v>
      </c>
    </row>
    <row r="298" spans="1:14" s="35" customFormat="1" ht="18" customHeight="1" thickBot="1">
      <c r="A298" s="145"/>
      <c r="B298" s="86">
        <v>896</v>
      </c>
      <c r="C298" s="176" t="s">
        <v>612</v>
      </c>
      <c r="F298" s="142"/>
      <c r="G298" s="86" t="s">
        <v>33</v>
      </c>
      <c r="H298" s="59"/>
      <c r="I298" s="171"/>
      <c r="J298" s="35" t="s">
        <v>873</v>
      </c>
      <c r="K298" s="59">
        <f t="shared" si="6"/>
        <v>0</v>
      </c>
      <c r="L298" s="35" t="s">
        <v>1211</v>
      </c>
      <c r="M298" s="35" t="s">
        <v>249</v>
      </c>
    </row>
    <row r="299" spans="1:14" s="35" customFormat="1" ht="18" customHeight="1" thickBot="1">
      <c r="A299" s="145"/>
      <c r="B299" s="86">
        <v>93</v>
      </c>
      <c r="C299" s="35" t="s">
        <v>613</v>
      </c>
      <c r="F299" s="142"/>
      <c r="G299" s="86" t="s">
        <v>33</v>
      </c>
      <c r="H299" s="59"/>
      <c r="I299" s="171"/>
      <c r="J299" s="35" t="s">
        <v>848</v>
      </c>
      <c r="K299" s="59">
        <f t="shared" si="6"/>
        <v>0</v>
      </c>
      <c r="L299" s="35" t="s">
        <v>1212</v>
      </c>
      <c r="M299" s="35" t="s">
        <v>250</v>
      </c>
    </row>
    <row r="300" spans="1:14" s="35" customFormat="1" ht="18" customHeight="1" thickBot="1">
      <c r="A300" s="145"/>
      <c r="B300" s="86">
        <v>300</v>
      </c>
      <c r="C300" s="174" t="s">
        <v>1598</v>
      </c>
      <c r="F300" s="142" t="s">
        <v>41</v>
      </c>
      <c r="G300" s="86" t="s">
        <v>33</v>
      </c>
      <c r="H300" s="59"/>
      <c r="I300" s="171"/>
      <c r="J300" s="35" t="s">
        <v>1599</v>
      </c>
      <c r="K300" s="59">
        <f t="shared" si="6"/>
        <v>0</v>
      </c>
      <c r="L300" s="35" t="s">
        <v>1600</v>
      </c>
      <c r="M300" s="35" t="s">
        <v>1601</v>
      </c>
    </row>
    <row r="301" spans="1:14" s="35" customFormat="1" ht="18" customHeight="1" thickBot="1">
      <c r="A301" s="145"/>
      <c r="B301" s="86">
        <v>402</v>
      </c>
      <c r="C301" s="35" t="s">
        <v>614</v>
      </c>
      <c r="F301" s="142"/>
      <c r="G301" s="86" t="s">
        <v>33</v>
      </c>
      <c r="H301" s="59"/>
      <c r="I301" s="171"/>
      <c r="J301" s="35" t="s">
        <v>1602</v>
      </c>
      <c r="K301" s="59">
        <f t="shared" si="6"/>
        <v>0</v>
      </c>
      <c r="L301" s="35" t="s">
        <v>1213</v>
      </c>
      <c r="M301" s="35" t="s">
        <v>251</v>
      </c>
    </row>
    <row r="302" spans="1:14" s="35" customFormat="1" ht="18" customHeight="1" thickBot="1">
      <c r="A302" s="145"/>
      <c r="B302" s="86">
        <v>295</v>
      </c>
      <c r="C302" s="35" t="s">
        <v>1603</v>
      </c>
      <c r="F302" s="142"/>
      <c r="G302" s="86" t="s">
        <v>33</v>
      </c>
      <c r="H302" s="59"/>
      <c r="I302" s="171"/>
      <c r="J302" s="35" t="s">
        <v>1604</v>
      </c>
      <c r="K302" s="59">
        <f t="shared" si="6"/>
        <v>0</v>
      </c>
      <c r="L302" s="35" t="s">
        <v>1605</v>
      </c>
      <c r="M302" s="35" t="s">
        <v>1606</v>
      </c>
    </row>
    <row r="303" spans="1:14" s="35" customFormat="1" ht="18" customHeight="1" thickBot="1">
      <c r="A303" s="145"/>
      <c r="B303" s="86">
        <v>421</v>
      </c>
      <c r="C303" s="35" t="s">
        <v>615</v>
      </c>
      <c r="F303" s="142"/>
      <c r="G303" s="86" t="s">
        <v>33</v>
      </c>
      <c r="H303" s="59"/>
      <c r="I303" s="171"/>
      <c r="J303" s="35" t="s">
        <v>814</v>
      </c>
      <c r="K303" s="59">
        <f t="shared" si="6"/>
        <v>0</v>
      </c>
      <c r="L303" s="35" t="s">
        <v>1214</v>
      </c>
      <c r="M303" s="35" t="s">
        <v>252</v>
      </c>
    </row>
    <row r="304" spans="1:14" s="35" customFormat="1" ht="18" customHeight="1" thickBot="1">
      <c r="A304" s="145"/>
      <c r="B304" s="86">
        <v>775</v>
      </c>
      <c r="C304" s="35" t="s">
        <v>253</v>
      </c>
      <c r="F304" s="142" t="s">
        <v>41</v>
      </c>
      <c r="G304" s="86" t="s">
        <v>35</v>
      </c>
      <c r="H304" s="59"/>
      <c r="I304" s="171"/>
      <c r="J304" s="35" t="s">
        <v>873</v>
      </c>
      <c r="K304" s="59">
        <f t="shared" si="6"/>
        <v>0</v>
      </c>
      <c r="L304" s="35" t="s">
        <v>1215</v>
      </c>
      <c r="M304" s="35" t="s">
        <v>254</v>
      </c>
    </row>
    <row r="305" spans="1:14" s="35" customFormat="1" ht="18" customHeight="1" thickBot="1">
      <c r="A305" s="145"/>
      <c r="B305" s="86">
        <v>250</v>
      </c>
      <c r="C305" s="174" t="s">
        <v>255</v>
      </c>
      <c r="F305" s="142" t="s">
        <v>150</v>
      </c>
      <c r="G305" s="86" t="s">
        <v>35</v>
      </c>
      <c r="H305" s="59"/>
      <c r="I305" s="171"/>
      <c r="J305" s="35" t="s">
        <v>746</v>
      </c>
      <c r="K305" s="59">
        <f t="shared" si="6"/>
        <v>0</v>
      </c>
      <c r="L305" s="35" t="s">
        <v>1216</v>
      </c>
      <c r="M305" s="35" t="s">
        <v>256</v>
      </c>
    </row>
    <row r="306" spans="1:14" s="35" customFormat="1" ht="18" customHeight="1" thickBot="1">
      <c r="A306" s="145"/>
      <c r="B306" s="138"/>
      <c r="C306" s="139" t="s">
        <v>257</v>
      </c>
      <c r="D306" s="139"/>
      <c r="E306" s="139"/>
      <c r="F306" s="143"/>
      <c r="G306" s="138"/>
      <c r="H306" s="140"/>
      <c r="I306" s="172"/>
      <c r="J306" s="139"/>
      <c r="K306" s="59">
        <f t="shared" si="6"/>
        <v>0</v>
      </c>
      <c r="L306" s="66"/>
      <c r="M306" s="66"/>
    </row>
    <row r="307" spans="1:14" s="35" customFormat="1" ht="18" customHeight="1" thickBot="1">
      <c r="A307" s="145"/>
      <c r="B307" s="86">
        <v>174</v>
      </c>
      <c r="C307" s="35" t="s">
        <v>874</v>
      </c>
      <c r="F307" s="142" t="s">
        <v>41</v>
      </c>
      <c r="G307" s="86" t="s">
        <v>33</v>
      </c>
      <c r="H307" s="59"/>
      <c r="I307" s="171"/>
      <c r="J307" s="35" t="s">
        <v>881</v>
      </c>
      <c r="K307" s="59">
        <f t="shared" ref="K307:K370" si="7">IF(I307&lt;&gt;0,A307*I307,A307*H307)</f>
        <v>0</v>
      </c>
      <c r="L307" s="35" t="s">
        <v>1217</v>
      </c>
      <c r="M307" s="35" t="s">
        <v>875</v>
      </c>
    </row>
    <row r="308" spans="1:14" s="35" customFormat="1" ht="18" customHeight="1" thickBot="1">
      <c r="A308" s="145"/>
      <c r="B308" s="86">
        <v>53</v>
      </c>
      <c r="C308" s="35" t="s">
        <v>616</v>
      </c>
      <c r="F308" s="142"/>
      <c r="G308" s="86" t="s">
        <v>33</v>
      </c>
      <c r="H308" s="59"/>
      <c r="I308" s="171"/>
      <c r="J308" s="35" t="s">
        <v>748</v>
      </c>
      <c r="K308" s="59">
        <f t="shared" si="7"/>
        <v>0</v>
      </c>
      <c r="L308" s="35" t="s">
        <v>1218</v>
      </c>
      <c r="M308" s="35" t="s">
        <v>259</v>
      </c>
    </row>
    <row r="309" spans="1:14" s="35" customFormat="1" ht="18" customHeight="1" thickBot="1">
      <c r="A309" s="145"/>
      <c r="B309" s="86">
        <v>102</v>
      </c>
      <c r="C309" s="35" t="s">
        <v>617</v>
      </c>
      <c r="F309" s="142"/>
      <c r="G309" s="86" t="s">
        <v>33</v>
      </c>
      <c r="H309" s="59"/>
      <c r="I309" s="171"/>
      <c r="J309" s="35" t="s">
        <v>748</v>
      </c>
      <c r="K309" s="59">
        <f t="shared" si="7"/>
        <v>0</v>
      </c>
      <c r="L309" s="35" t="s">
        <v>1219</v>
      </c>
      <c r="M309" s="35" t="s">
        <v>260</v>
      </c>
    </row>
    <row r="310" spans="1:14" s="35" customFormat="1" ht="18" customHeight="1" thickBot="1">
      <c r="A310" s="145"/>
      <c r="B310" s="86">
        <v>1104</v>
      </c>
      <c r="C310" s="35" t="s">
        <v>261</v>
      </c>
      <c r="F310" s="142"/>
      <c r="G310" s="86" t="s">
        <v>33</v>
      </c>
      <c r="H310" s="59"/>
      <c r="I310" s="171"/>
      <c r="J310" s="35" t="s">
        <v>748</v>
      </c>
      <c r="K310" s="59">
        <f t="shared" si="7"/>
        <v>0</v>
      </c>
      <c r="L310" s="35" t="s">
        <v>1220</v>
      </c>
      <c r="M310" s="35" t="s">
        <v>262</v>
      </c>
    </row>
    <row r="311" spans="1:14" s="35" customFormat="1" ht="18" customHeight="1" thickBot="1">
      <c r="A311" s="145"/>
      <c r="B311" s="86">
        <v>450</v>
      </c>
      <c r="C311" s="35" t="s">
        <v>1607</v>
      </c>
      <c r="F311" s="142" t="s">
        <v>41</v>
      </c>
      <c r="G311" s="86" t="s">
        <v>31</v>
      </c>
      <c r="H311" s="59"/>
      <c r="I311" s="171"/>
      <c r="J311" s="35" t="s">
        <v>815</v>
      </c>
      <c r="K311" s="59">
        <f t="shared" si="7"/>
        <v>0</v>
      </c>
      <c r="L311" s="35" t="s">
        <v>1608</v>
      </c>
      <c r="M311" s="35" t="s">
        <v>1609</v>
      </c>
    </row>
    <row r="312" spans="1:14" s="35" customFormat="1" ht="18" customHeight="1" thickBot="1">
      <c r="A312" s="145"/>
      <c r="B312" s="86">
        <v>150</v>
      </c>
      <c r="C312" s="174" t="s">
        <v>1610</v>
      </c>
      <c r="F312" s="142"/>
      <c r="G312" s="86" t="s">
        <v>31</v>
      </c>
      <c r="H312" s="59"/>
      <c r="I312" s="171"/>
      <c r="J312" s="35" t="s">
        <v>815</v>
      </c>
      <c r="K312" s="59">
        <f t="shared" si="7"/>
        <v>0</v>
      </c>
      <c r="L312" s="35" t="s">
        <v>1611</v>
      </c>
      <c r="M312" s="35" t="s">
        <v>1612</v>
      </c>
    </row>
    <row r="313" spans="1:14" s="35" customFormat="1" ht="18" customHeight="1" thickBot="1">
      <c r="A313" s="145"/>
      <c r="B313" s="86">
        <v>175</v>
      </c>
      <c r="C313" s="174" t="s">
        <v>1613</v>
      </c>
      <c r="F313" s="142"/>
      <c r="G313" s="86" t="s">
        <v>31</v>
      </c>
      <c r="H313" s="59"/>
      <c r="I313" s="171"/>
      <c r="J313" s="35" t="s">
        <v>815</v>
      </c>
      <c r="K313" s="59">
        <f t="shared" si="7"/>
        <v>0</v>
      </c>
      <c r="L313" s="35" t="s">
        <v>1614</v>
      </c>
      <c r="M313" s="35" t="s">
        <v>1615</v>
      </c>
      <c r="N313" s="66"/>
    </row>
    <row r="314" spans="1:14" s="35" customFormat="1" ht="18" customHeight="1" thickBot="1">
      <c r="A314" s="145"/>
      <c r="B314" s="86">
        <v>2297</v>
      </c>
      <c r="C314" s="174" t="s">
        <v>1616</v>
      </c>
      <c r="F314" s="142"/>
      <c r="G314" s="86" t="s">
        <v>31</v>
      </c>
      <c r="H314" s="59"/>
      <c r="I314" s="171"/>
      <c r="J314" s="35" t="s">
        <v>739</v>
      </c>
      <c r="K314" s="59">
        <f t="shared" si="7"/>
        <v>0</v>
      </c>
      <c r="L314" s="35" t="s">
        <v>1617</v>
      </c>
      <c r="M314" s="35" t="s">
        <v>1618</v>
      </c>
    </row>
    <row r="315" spans="1:14" s="35" customFormat="1" ht="18" customHeight="1" thickBot="1">
      <c r="A315" s="145"/>
      <c r="B315" s="86">
        <v>215</v>
      </c>
      <c r="C315" s="174" t="s">
        <v>1619</v>
      </c>
      <c r="F315" s="142" t="s">
        <v>41</v>
      </c>
      <c r="G315" s="86" t="s">
        <v>31</v>
      </c>
      <c r="H315" s="59"/>
      <c r="I315" s="171"/>
      <c r="J315" s="35" t="s">
        <v>739</v>
      </c>
      <c r="K315" s="59">
        <f t="shared" si="7"/>
        <v>0</v>
      </c>
      <c r="L315" s="35" t="s">
        <v>1620</v>
      </c>
      <c r="M315" s="35" t="s">
        <v>1621</v>
      </c>
    </row>
    <row r="316" spans="1:14" s="35" customFormat="1" ht="18" customHeight="1" thickBot="1">
      <c r="A316" s="145"/>
      <c r="B316" s="86">
        <v>116</v>
      </c>
      <c r="C316" s="35" t="s">
        <v>816</v>
      </c>
      <c r="F316" s="142"/>
      <c r="G316" s="86" t="s">
        <v>31</v>
      </c>
      <c r="H316" s="59"/>
      <c r="I316" s="171"/>
      <c r="J316" s="35" t="s">
        <v>1221</v>
      </c>
      <c r="K316" s="59">
        <f t="shared" si="7"/>
        <v>0</v>
      </c>
      <c r="L316" s="35" t="s">
        <v>1222</v>
      </c>
      <c r="M316" s="35" t="s">
        <v>817</v>
      </c>
    </row>
    <row r="317" spans="1:14" s="35" customFormat="1" ht="18" customHeight="1" thickBot="1">
      <c r="A317" s="145"/>
      <c r="B317" s="86">
        <v>146</v>
      </c>
      <c r="C317" s="35" t="s">
        <v>818</v>
      </c>
      <c r="F317" s="142"/>
      <c r="G317" s="86" t="s">
        <v>31</v>
      </c>
      <c r="H317" s="59"/>
      <c r="I317" s="171"/>
      <c r="J317" s="35" t="s">
        <v>1221</v>
      </c>
      <c r="K317" s="59">
        <f t="shared" si="7"/>
        <v>0</v>
      </c>
      <c r="L317" s="35" t="s">
        <v>1223</v>
      </c>
      <c r="M317" s="35" t="s">
        <v>819</v>
      </c>
    </row>
    <row r="318" spans="1:14" s="35" customFormat="1" ht="18" customHeight="1" thickBot="1">
      <c r="A318" s="145"/>
      <c r="B318" s="86">
        <v>91</v>
      </c>
      <c r="C318" s="35" t="s">
        <v>618</v>
      </c>
      <c r="F318" s="142"/>
      <c r="G318" s="86" t="s">
        <v>33</v>
      </c>
      <c r="H318" s="59"/>
      <c r="I318" s="171"/>
      <c r="J318" s="35" t="s">
        <v>748</v>
      </c>
      <c r="K318" s="59">
        <f t="shared" si="7"/>
        <v>0</v>
      </c>
      <c r="L318" s="35" t="s">
        <v>1224</v>
      </c>
      <c r="M318" s="35" t="s">
        <v>263</v>
      </c>
    </row>
    <row r="319" spans="1:14" s="35" customFormat="1" ht="18" customHeight="1" thickBot="1">
      <c r="A319" s="145"/>
      <c r="B319" s="86">
        <v>894</v>
      </c>
      <c r="C319" s="174" t="s">
        <v>265</v>
      </c>
      <c r="F319" s="142"/>
      <c r="G319" s="86" t="s">
        <v>31</v>
      </c>
      <c r="H319" s="59"/>
      <c r="I319" s="171"/>
      <c r="J319" s="35" t="s">
        <v>747</v>
      </c>
      <c r="K319" s="59">
        <f t="shared" si="7"/>
        <v>0</v>
      </c>
      <c r="L319" s="35" t="s">
        <v>1226</v>
      </c>
      <c r="M319" s="35" t="s">
        <v>266</v>
      </c>
    </row>
    <row r="320" spans="1:14" s="35" customFormat="1" ht="18" customHeight="1" thickBot="1">
      <c r="A320" s="145"/>
      <c r="B320" s="86">
        <v>1103</v>
      </c>
      <c r="C320" s="174" t="s">
        <v>265</v>
      </c>
      <c r="F320" s="142"/>
      <c r="G320" s="86" t="s">
        <v>33</v>
      </c>
      <c r="H320" s="59"/>
      <c r="I320" s="171"/>
      <c r="J320" s="35" t="s">
        <v>747</v>
      </c>
      <c r="K320" s="59">
        <f t="shared" si="7"/>
        <v>0</v>
      </c>
      <c r="L320" s="35" t="s">
        <v>1225</v>
      </c>
      <c r="M320" s="35" t="s">
        <v>267</v>
      </c>
    </row>
    <row r="321" spans="1:13" s="35" customFormat="1" ht="18" customHeight="1" thickBot="1">
      <c r="A321" s="145"/>
      <c r="B321" s="86">
        <v>102</v>
      </c>
      <c r="C321" s="35" t="s">
        <v>619</v>
      </c>
      <c r="F321" s="142" t="s">
        <v>41</v>
      </c>
      <c r="G321" s="86" t="s">
        <v>33</v>
      </c>
      <c r="H321" s="59"/>
      <c r="I321" s="171"/>
      <c r="J321" s="35" t="s">
        <v>750</v>
      </c>
      <c r="K321" s="59">
        <f t="shared" si="7"/>
        <v>0</v>
      </c>
      <c r="L321" s="35" t="s">
        <v>1227</v>
      </c>
      <c r="M321" s="35" t="s">
        <v>264</v>
      </c>
    </row>
    <row r="322" spans="1:13" s="35" customFormat="1" ht="18" customHeight="1" thickBot="1">
      <c r="A322" s="145"/>
      <c r="B322" s="86">
        <v>114</v>
      </c>
      <c r="C322" s="35" t="s">
        <v>268</v>
      </c>
      <c r="F322" s="142"/>
      <c r="G322" s="86" t="s">
        <v>33</v>
      </c>
      <c r="H322" s="59"/>
      <c r="I322" s="171"/>
      <c r="J322" s="35" t="s">
        <v>747</v>
      </c>
      <c r="K322" s="59">
        <f t="shared" si="7"/>
        <v>0</v>
      </c>
      <c r="L322" s="35" t="s">
        <v>1228</v>
      </c>
      <c r="M322" s="35" t="s">
        <v>269</v>
      </c>
    </row>
    <row r="323" spans="1:13" s="35" customFormat="1" ht="18" customHeight="1" thickBot="1">
      <c r="A323" s="145"/>
      <c r="B323" s="86">
        <v>364</v>
      </c>
      <c r="C323" s="35" t="s">
        <v>270</v>
      </c>
      <c r="F323" s="142"/>
      <c r="G323" s="86" t="s">
        <v>31</v>
      </c>
      <c r="H323" s="59"/>
      <c r="I323" s="171"/>
      <c r="J323" s="35" t="s">
        <v>820</v>
      </c>
      <c r="K323" s="59">
        <f t="shared" si="7"/>
        <v>0</v>
      </c>
      <c r="L323" s="35" t="s">
        <v>1229</v>
      </c>
      <c r="M323" s="35" t="s">
        <v>876</v>
      </c>
    </row>
    <row r="324" spans="1:13" s="35" customFormat="1" ht="18" customHeight="1" thickBot="1">
      <c r="A324" s="145"/>
      <c r="B324" s="86">
        <v>250</v>
      </c>
      <c r="C324" s="35" t="s">
        <v>270</v>
      </c>
      <c r="F324" s="142"/>
      <c r="G324" s="86" t="s">
        <v>33</v>
      </c>
      <c r="H324" s="59"/>
      <c r="I324" s="171"/>
      <c r="J324" s="35" t="s">
        <v>747</v>
      </c>
      <c r="K324" s="59">
        <f t="shared" si="7"/>
        <v>0</v>
      </c>
      <c r="L324" s="35" t="s">
        <v>1230</v>
      </c>
      <c r="M324" s="35" t="s">
        <v>271</v>
      </c>
    </row>
    <row r="325" spans="1:13" s="35" customFormat="1" ht="18" customHeight="1" thickBot="1">
      <c r="A325" s="145"/>
      <c r="B325" s="86">
        <v>542</v>
      </c>
      <c r="C325" s="174" t="s">
        <v>272</v>
      </c>
      <c r="F325" s="142"/>
      <c r="G325" s="86" t="s">
        <v>31</v>
      </c>
      <c r="H325" s="59"/>
      <c r="I325" s="171"/>
      <c r="J325" s="35" t="s">
        <v>820</v>
      </c>
      <c r="K325" s="59">
        <f t="shared" si="7"/>
        <v>0</v>
      </c>
      <c r="L325" s="35" t="s">
        <v>1231</v>
      </c>
      <c r="M325" s="35" t="s">
        <v>877</v>
      </c>
    </row>
    <row r="326" spans="1:13" s="35" customFormat="1" ht="18" customHeight="1" thickBot="1">
      <c r="A326" s="145"/>
      <c r="B326" s="86">
        <v>227</v>
      </c>
      <c r="C326" s="35" t="s">
        <v>273</v>
      </c>
      <c r="F326" s="142"/>
      <c r="G326" s="86" t="s">
        <v>33</v>
      </c>
      <c r="H326" s="59"/>
      <c r="I326" s="171"/>
      <c r="J326" s="35" t="s">
        <v>747</v>
      </c>
      <c r="K326" s="59">
        <f t="shared" si="7"/>
        <v>0</v>
      </c>
      <c r="L326" s="35" t="s">
        <v>1232</v>
      </c>
      <c r="M326" s="35" t="s">
        <v>274</v>
      </c>
    </row>
    <row r="327" spans="1:13" s="35" customFormat="1" ht="18" customHeight="1" thickBot="1">
      <c r="A327" s="145"/>
      <c r="B327" s="86">
        <v>238</v>
      </c>
      <c r="C327" s="35" t="s">
        <v>878</v>
      </c>
      <c r="F327" s="142"/>
      <c r="G327" s="86" t="s">
        <v>33</v>
      </c>
      <c r="H327" s="59"/>
      <c r="I327" s="171"/>
      <c r="J327" s="35" t="s">
        <v>820</v>
      </c>
      <c r="K327" s="59">
        <f t="shared" si="7"/>
        <v>0</v>
      </c>
      <c r="L327" s="35" t="s">
        <v>1233</v>
      </c>
      <c r="M327" s="35" t="s">
        <v>879</v>
      </c>
    </row>
    <row r="328" spans="1:13" s="35" customFormat="1" ht="18" customHeight="1" thickBot="1">
      <c r="A328" s="145"/>
      <c r="B328" s="86">
        <v>48</v>
      </c>
      <c r="C328" s="170" t="s">
        <v>1810</v>
      </c>
      <c r="F328" s="142" t="s">
        <v>41</v>
      </c>
      <c r="G328" s="86" t="s">
        <v>33</v>
      </c>
      <c r="H328" s="59"/>
      <c r="I328" s="171"/>
      <c r="J328" s="35" t="s">
        <v>748</v>
      </c>
      <c r="K328" s="59">
        <f t="shared" si="7"/>
        <v>0</v>
      </c>
      <c r="L328" s="35" t="s">
        <v>1622</v>
      </c>
      <c r="M328" s="35" t="s">
        <v>1623</v>
      </c>
    </row>
    <row r="329" spans="1:13" s="35" customFormat="1" ht="18" customHeight="1" thickBot="1">
      <c r="A329" s="145"/>
      <c r="B329" s="86">
        <v>144</v>
      </c>
      <c r="C329" s="35" t="s">
        <v>620</v>
      </c>
      <c r="F329" s="142"/>
      <c r="G329" s="86" t="s">
        <v>31</v>
      </c>
      <c r="H329" s="59"/>
      <c r="I329" s="171"/>
      <c r="J329" s="35" t="s">
        <v>855</v>
      </c>
      <c r="K329" s="59">
        <f t="shared" si="7"/>
        <v>0</v>
      </c>
      <c r="L329" s="35" t="s">
        <v>1234</v>
      </c>
      <c r="M329" s="35" t="s">
        <v>275</v>
      </c>
    </row>
    <row r="330" spans="1:13" s="35" customFormat="1" ht="18" customHeight="1" thickBot="1">
      <c r="A330" s="145"/>
      <c r="B330" s="86">
        <v>125</v>
      </c>
      <c r="C330" s="35" t="s">
        <v>1624</v>
      </c>
      <c r="F330" s="142"/>
      <c r="G330" s="86" t="s">
        <v>31</v>
      </c>
      <c r="H330" s="59"/>
      <c r="I330" s="171"/>
      <c r="J330" s="35" t="s">
        <v>739</v>
      </c>
      <c r="K330" s="59">
        <f t="shared" si="7"/>
        <v>0</v>
      </c>
      <c r="L330" s="35" t="s">
        <v>1625</v>
      </c>
      <c r="M330" s="35" t="s">
        <v>1626</v>
      </c>
    </row>
    <row r="331" spans="1:13" s="35" customFormat="1" ht="18" customHeight="1" thickBot="1">
      <c r="A331" s="145"/>
      <c r="B331" s="86">
        <v>75</v>
      </c>
      <c r="C331" s="35" t="s">
        <v>1627</v>
      </c>
      <c r="F331" s="142" t="s">
        <v>150</v>
      </c>
      <c r="G331" s="86" t="s">
        <v>31</v>
      </c>
      <c r="H331" s="59"/>
      <c r="I331" s="171"/>
      <c r="J331" s="35" t="s">
        <v>737</v>
      </c>
      <c r="K331" s="59">
        <f t="shared" si="7"/>
        <v>0</v>
      </c>
      <c r="L331" s="35" t="s">
        <v>1628</v>
      </c>
      <c r="M331" s="35" t="s">
        <v>1629</v>
      </c>
    </row>
    <row r="332" spans="1:13" s="35" customFormat="1" ht="18" customHeight="1" thickBot="1">
      <c r="A332" s="145"/>
      <c r="B332" s="86">
        <v>185</v>
      </c>
      <c r="C332" s="35" t="s">
        <v>621</v>
      </c>
      <c r="F332" s="142"/>
      <c r="G332" s="86" t="s">
        <v>33</v>
      </c>
      <c r="H332" s="59"/>
      <c r="I332" s="171"/>
      <c r="J332" s="35" t="s">
        <v>750</v>
      </c>
      <c r="K332" s="59">
        <f t="shared" si="7"/>
        <v>0</v>
      </c>
      <c r="L332" s="35" t="s">
        <v>1235</v>
      </c>
      <c r="M332" s="35" t="s">
        <v>277</v>
      </c>
    </row>
    <row r="333" spans="1:13" s="35" customFormat="1" ht="18" customHeight="1" thickBot="1">
      <c r="A333" s="145"/>
      <c r="B333" s="86">
        <v>80</v>
      </c>
      <c r="C333" s="35" t="s">
        <v>622</v>
      </c>
      <c r="F333" s="142"/>
      <c r="G333" s="86" t="s">
        <v>33</v>
      </c>
      <c r="H333" s="59"/>
      <c r="I333" s="171"/>
      <c r="J333" s="35" t="s">
        <v>750</v>
      </c>
      <c r="K333" s="59">
        <f t="shared" si="7"/>
        <v>0</v>
      </c>
      <c r="L333" s="35" t="s">
        <v>1236</v>
      </c>
      <c r="M333" s="35" t="s">
        <v>278</v>
      </c>
    </row>
    <row r="334" spans="1:13" s="35" customFormat="1" ht="18" customHeight="1" thickBot="1">
      <c r="A334" s="145"/>
      <c r="B334" s="86">
        <v>80</v>
      </c>
      <c r="C334" s="35" t="s">
        <v>623</v>
      </c>
      <c r="F334" s="142"/>
      <c r="G334" s="86" t="s">
        <v>33</v>
      </c>
      <c r="H334" s="59"/>
      <c r="I334" s="171"/>
      <c r="J334" s="35" t="s">
        <v>880</v>
      </c>
      <c r="K334" s="59">
        <f t="shared" si="7"/>
        <v>0</v>
      </c>
      <c r="L334" s="35" t="s">
        <v>1237</v>
      </c>
      <c r="M334" s="35" t="s">
        <v>279</v>
      </c>
    </row>
    <row r="335" spans="1:13" s="35" customFormat="1" ht="18" customHeight="1" thickBot="1">
      <c r="A335" s="145"/>
      <c r="B335" s="86">
        <v>624</v>
      </c>
      <c r="C335" s="174" t="s">
        <v>624</v>
      </c>
      <c r="F335" s="142"/>
      <c r="G335" s="86" t="s">
        <v>31</v>
      </c>
      <c r="H335" s="59"/>
      <c r="I335" s="171"/>
      <c r="J335" s="35" t="s">
        <v>748</v>
      </c>
      <c r="K335" s="59">
        <f t="shared" si="7"/>
        <v>0</v>
      </c>
      <c r="L335" s="35" t="s">
        <v>1238</v>
      </c>
      <c r="M335" s="35" t="s">
        <v>280</v>
      </c>
    </row>
    <row r="336" spans="1:13" s="35" customFormat="1" ht="18" customHeight="1" thickBot="1">
      <c r="A336" s="145"/>
      <c r="B336" s="86">
        <v>201</v>
      </c>
      <c r="C336" s="35" t="s">
        <v>882</v>
      </c>
      <c r="F336" s="142"/>
      <c r="G336" s="86" t="s">
        <v>31</v>
      </c>
      <c r="H336" s="59"/>
      <c r="I336" s="171"/>
      <c r="J336" s="35" t="s">
        <v>803</v>
      </c>
      <c r="K336" s="59">
        <f t="shared" si="7"/>
        <v>0</v>
      </c>
      <c r="L336" s="35" t="s">
        <v>1239</v>
      </c>
      <c r="M336" s="35" t="s">
        <v>883</v>
      </c>
    </row>
    <row r="337" spans="1:14" s="35" customFormat="1" ht="18" customHeight="1" thickBot="1">
      <c r="A337" s="145"/>
      <c r="B337" s="86">
        <v>347</v>
      </c>
      <c r="C337" s="141" t="s">
        <v>884</v>
      </c>
      <c r="F337" s="142" t="s">
        <v>41</v>
      </c>
      <c r="G337" s="86" t="s">
        <v>31</v>
      </c>
      <c r="H337" s="59"/>
      <c r="I337" s="171"/>
      <c r="J337" s="35" t="s">
        <v>815</v>
      </c>
      <c r="K337" s="59">
        <f t="shared" si="7"/>
        <v>0</v>
      </c>
      <c r="L337" s="35" t="s">
        <v>1240</v>
      </c>
      <c r="M337" s="35" t="s">
        <v>885</v>
      </c>
    </row>
    <row r="338" spans="1:14" s="35" customFormat="1" ht="18" customHeight="1" thickBot="1">
      <c r="A338" s="145"/>
      <c r="B338" s="86">
        <v>405</v>
      </c>
      <c r="C338" s="35" t="s">
        <v>886</v>
      </c>
      <c r="F338" s="142"/>
      <c r="G338" s="86" t="s">
        <v>31</v>
      </c>
      <c r="H338" s="59"/>
      <c r="I338" s="171"/>
      <c r="J338" s="35" t="s">
        <v>815</v>
      </c>
      <c r="K338" s="59">
        <f t="shared" si="7"/>
        <v>0</v>
      </c>
      <c r="L338" s="35" t="s">
        <v>1241</v>
      </c>
      <c r="M338" s="35" t="s">
        <v>887</v>
      </c>
    </row>
    <row r="339" spans="1:14" s="35" customFormat="1" ht="18" customHeight="1" thickBot="1">
      <c r="A339" s="145"/>
      <c r="B339" s="86">
        <v>33</v>
      </c>
      <c r="C339" s="35" t="s">
        <v>1242</v>
      </c>
      <c r="F339" s="142"/>
      <c r="G339" s="86" t="s">
        <v>33</v>
      </c>
      <c r="H339" s="59"/>
      <c r="I339" s="171"/>
      <c r="J339" s="35" t="s">
        <v>748</v>
      </c>
      <c r="K339" s="59">
        <f t="shared" si="7"/>
        <v>0</v>
      </c>
      <c r="L339" s="35" t="s">
        <v>1243</v>
      </c>
      <c r="M339" s="35" t="s">
        <v>1244</v>
      </c>
    </row>
    <row r="340" spans="1:14" s="35" customFormat="1" ht="18" customHeight="1" thickBot="1">
      <c r="A340" s="145"/>
      <c r="B340" s="86">
        <v>189</v>
      </c>
      <c r="C340" s="35" t="s">
        <v>888</v>
      </c>
      <c r="F340" s="142" t="s">
        <v>41</v>
      </c>
      <c r="G340" s="86" t="s">
        <v>31</v>
      </c>
      <c r="H340" s="59"/>
      <c r="I340" s="171"/>
      <c r="J340" s="35" t="s">
        <v>889</v>
      </c>
      <c r="K340" s="59">
        <f t="shared" si="7"/>
        <v>0</v>
      </c>
      <c r="L340" s="35" t="s">
        <v>1245</v>
      </c>
      <c r="M340" s="35" t="s">
        <v>890</v>
      </c>
    </row>
    <row r="341" spans="1:14" s="35" customFormat="1" ht="18" customHeight="1" thickBot="1">
      <c r="A341" s="145"/>
      <c r="B341" s="86">
        <v>70</v>
      </c>
      <c r="C341" s="35" t="s">
        <v>1630</v>
      </c>
      <c r="F341" s="144" t="s">
        <v>917</v>
      </c>
      <c r="G341" s="86" t="s">
        <v>31</v>
      </c>
      <c r="H341" s="59"/>
      <c r="I341" s="171"/>
      <c r="J341" s="35" t="s">
        <v>744</v>
      </c>
      <c r="K341" s="59">
        <f t="shared" si="7"/>
        <v>0</v>
      </c>
      <c r="L341" s="35" t="s">
        <v>1631</v>
      </c>
      <c r="M341" s="35" t="s">
        <v>1632</v>
      </c>
    </row>
    <row r="342" spans="1:14" s="35" customFormat="1" ht="18" customHeight="1" thickBot="1">
      <c r="A342" s="145"/>
      <c r="B342" s="86">
        <v>100</v>
      </c>
      <c r="C342" s="35" t="s">
        <v>1633</v>
      </c>
      <c r="F342" s="144" t="s">
        <v>917</v>
      </c>
      <c r="G342" s="86" t="s">
        <v>31</v>
      </c>
      <c r="H342" s="59"/>
      <c r="I342" s="171"/>
      <c r="J342" s="35" t="s">
        <v>1586</v>
      </c>
      <c r="K342" s="59">
        <f t="shared" si="7"/>
        <v>0</v>
      </c>
      <c r="L342" s="35" t="s">
        <v>1634</v>
      </c>
      <c r="M342" s="35" t="s">
        <v>1635</v>
      </c>
    </row>
    <row r="343" spans="1:14" s="35" customFormat="1" ht="18" customHeight="1" thickBot="1">
      <c r="A343" s="145"/>
      <c r="B343" s="86">
        <v>147</v>
      </c>
      <c r="C343" s="174" t="s">
        <v>891</v>
      </c>
      <c r="F343" s="142"/>
      <c r="G343" s="86" t="s">
        <v>31</v>
      </c>
      <c r="H343" s="59"/>
      <c r="I343" s="171"/>
      <c r="J343" s="35" t="s">
        <v>815</v>
      </c>
      <c r="K343" s="59">
        <f t="shared" si="7"/>
        <v>0</v>
      </c>
      <c r="L343" s="35" t="s">
        <v>1246</v>
      </c>
      <c r="M343" s="35" t="s">
        <v>892</v>
      </c>
    </row>
    <row r="344" spans="1:14" s="35" customFormat="1" ht="18" customHeight="1" thickBot="1">
      <c r="A344" s="145"/>
      <c r="B344" s="86">
        <v>165</v>
      </c>
      <c r="C344" s="174" t="s">
        <v>850</v>
      </c>
      <c r="F344" s="142"/>
      <c r="G344" s="86" t="s">
        <v>31</v>
      </c>
      <c r="H344" s="59"/>
      <c r="I344" s="171"/>
      <c r="J344" s="35" t="s">
        <v>744</v>
      </c>
      <c r="K344" s="59">
        <f t="shared" si="7"/>
        <v>0</v>
      </c>
      <c r="L344" s="35" t="s">
        <v>1247</v>
      </c>
      <c r="M344" s="35" t="s">
        <v>851</v>
      </c>
    </row>
    <row r="345" spans="1:14" s="35" customFormat="1" ht="18" customHeight="1" thickBot="1">
      <c r="A345" s="145"/>
      <c r="B345" s="86">
        <v>290</v>
      </c>
      <c r="C345" s="174" t="s">
        <v>852</v>
      </c>
      <c r="F345" s="142"/>
      <c r="G345" s="86" t="s">
        <v>31</v>
      </c>
      <c r="H345" s="59"/>
      <c r="I345" s="171"/>
      <c r="J345" s="35" t="s">
        <v>744</v>
      </c>
      <c r="K345" s="59">
        <f t="shared" si="7"/>
        <v>0</v>
      </c>
      <c r="L345" s="35" t="s">
        <v>1248</v>
      </c>
      <c r="M345" s="35" t="s">
        <v>853</v>
      </c>
    </row>
    <row r="346" spans="1:14" s="35" customFormat="1" ht="18" customHeight="1" thickBot="1">
      <c r="A346" s="145"/>
      <c r="B346" s="86">
        <v>518</v>
      </c>
      <c r="C346" s="35" t="s">
        <v>1636</v>
      </c>
      <c r="F346" s="142" t="s">
        <v>150</v>
      </c>
      <c r="G346" s="86" t="s">
        <v>31</v>
      </c>
      <c r="H346" s="59"/>
      <c r="I346" s="171"/>
      <c r="J346" s="35" t="s">
        <v>744</v>
      </c>
      <c r="K346" s="59">
        <f t="shared" si="7"/>
        <v>0</v>
      </c>
      <c r="L346" s="35" t="s">
        <v>1637</v>
      </c>
      <c r="M346" s="35" t="s">
        <v>1638</v>
      </c>
    </row>
    <row r="347" spans="1:14" s="35" customFormat="1" ht="18" customHeight="1" thickBot="1">
      <c r="A347" s="145"/>
      <c r="B347" s="86">
        <v>108</v>
      </c>
      <c r="C347" s="35" t="s">
        <v>893</v>
      </c>
      <c r="F347" s="142" t="s">
        <v>150</v>
      </c>
      <c r="G347" s="86" t="s">
        <v>31</v>
      </c>
      <c r="H347" s="59"/>
      <c r="I347" s="171"/>
      <c r="J347" s="35" t="s">
        <v>743</v>
      </c>
      <c r="K347" s="59">
        <f t="shared" si="7"/>
        <v>0</v>
      </c>
      <c r="L347" s="35" t="s">
        <v>1249</v>
      </c>
      <c r="M347" s="35" t="s">
        <v>894</v>
      </c>
    </row>
    <row r="348" spans="1:14" s="66" customFormat="1" ht="18" customHeight="1" thickBot="1">
      <c r="A348" s="145"/>
      <c r="B348" s="86">
        <v>41</v>
      </c>
      <c r="C348" s="35" t="s">
        <v>1639</v>
      </c>
      <c r="D348" s="35"/>
      <c r="E348" s="35"/>
      <c r="F348" s="142"/>
      <c r="G348" s="86" t="s">
        <v>31</v>
      </c>
      <c r="H348" s="59"/>
      <c r="I348" s="171"/>
      <c r="J348" s="35" t="s">
        <v>855</v>
      </c>
      <c r="K348" s="59">
        <f t="shared" si="7"/>
        <v>0</v>
      </c>
      <c r="L348" s="35" t="s">
        <v>1640</v>
      </c>
      <c r="M348" s="35" t="s">
        <v>1641</v>
      </c>
      <c r="N348" s="35"/>
    </row>
    <row r="349" spans="1:14" s="35" customFormat="1" ht="18" customHeight="1" thickBot="1">
      <c r="A349" s="145"/>
      <c r="B349" s="86">
        <v>95</v>
      </c>
      <c r="C349" s="174" t="s">
        <v>1250</v>
      </c>
      <c r="F349" s="142"/>
      <c r="G349" s="86" t="s">
        <v>31</v>
      </c>
      <c r="H349" s="59"/>
      <c r="I349" s="171"/>
      <c r="J349" s="35" t="s">
        <v>1817</v>
      </c>
      <c r="K349" s="59">
        <f t="shared" si="7"/>
        <v>0</v>
      </c>
      <c r="L349" s="35" t="s">
        <v>1251</v>
      </c>
      <c r="M349" s="35" t="s">
        <v>1252</v>
      </c>
    </row>
    <row r="350" spans="1:14" s="35" customFormat="1" ht="18" customHeight="1" thickBot="1">
      <c r="A350" s="145"/>
      <c r="B350" s="86">
        <v>604</v>
      </c>
      <c r="C350" s="174" t="s">
        <v>1253</v>
      </c>
      <c r="F350" s="142"/>
      <c r="G350" s="86" t="s">
        <v>31</v>
      </c>
      <c r="H350" s="59"/>
      <c r="I350" s="171"/>
      <c r="J350" s="35" t="s">
        <v>1254</v>
      </c>
      <c r="K350" s="59">
        <f t="shared" si="7"/>
        <v>0</v>
      </c>
      <c r="L350" s="35" t="s">
        <v>1255</v>
      </c>
      <c r="M350" s="35" t="s">
        <v>1256</v>
      </c>
    </row>
    <row r="351" spans="1:14" s="35" customFormat="1" ht="18" customHeight="1" thickBot="1">
      <c r="A351" s="145"/>
      <c r="B351" s="86">
        <v>277</v>
      </c>
      <c r="C351" s="35" t="s">
        <v>625</v>
      </c>
      <c r="F351" s="142"/>
      <c r="G351" s="86" t="s">
        <v>33</v>
      </c>
      <c r="H351" s="59"/>
      <c r="I351" s="171"/>
      <c r="J351" s="35" t="s">
        <v>820</v>
      </c>
      <c r="K351" s="59">
        <f t="shared" si="7"/>
        <v>0</v>
      </c>
      <c r="L351" s="35" t="s">
        <v>1257</v>
      </c>
      <c r="M351" s="35" t="s">
        <v>282</v>
      </c>
    </row>
    <row r="352" spans="1:14" s="35" customFormat="1" ht="18" customHeight="1" thickBot="1">
      <c r="A352" s="145"/>
      <c r="B352" s="86">
        <v>1734</v>
      </c>
      <c r="C352" s="174" t="s">
        <v>626</v>
      </c>
      <c r="F352" s="142"/>
      <c r="G352" s="86" t="s">
        <v>31</v>
      </c>
      <c r="H352" s="59"/>
      <c r="I352" s="171"/>
      <c r="J352" s="35" t="s">
        <v>743</v>
      </c>
      <c r="K352" s="59">
        <f t="shared" si="7"/>
        <v>0</v>
      </c>
      <c r="L352" s="35" t="s">
        <v>1259</v>
      </c>
      <c r="M352" s="35" t="s">
        <v>283</v>
      </c>
    </row>
    <row r="353" spans="1:14" s="35" customFormat="1" ht="18" customHeight="1" thickBot="1">
      <c r="A353" s="145"/>
      <c r="B353" s="86">
        <v>1417</v>
      </c>
      <c r="C353" s="35" t="s">
        <v>626</v>
      </c>
      <c r="F353" s="142"/>
      <c r="G353" s="86" t="s">
        <v>33</v>
      </c>
      <c r="H353" s="59"/>
      <c r="I353" s="171"/>
      <c r="J353" s="35" t="s">
        <v>737</v>
      </c>
      <c r="K353" s="59">
        <f t="shared" si="7"/>
        <v>0</v>
      </c>
      <c r="L353" s="35" t="s">
        <v>1258</v>
      </c>
      <c r="M353" s="35" t="s">
        <v>284</v>
      </c>
    </row>
    <row r="354" spans="1:14" s="35" customFormat="1" ht="18" customHeight="1" thickBot="1">
      <c r="A354" s="145"/>
      <c r="B354" s="86">
        <v>173</v>
      </c>
      <c r="C354" s="35" t="s">
        <v>627</v>
      </c>
      <c r="F354" s="142" t="s">
        <v>41</v>
      </c>
      <c r="G354" s="86" t="s">
        <v>33</v>
      </c>
      <c r="H354" s="59"/>
      <c r="I354" s="171"/>
      <c r="J354" s="35" t="s">
        <v>743</v>
      </c>
      <c r="K354" s="59">
        <f t="shared" si="7"/>
        <v>0</v>
      </c>
      <c r="L354" s="35" t="s">
        <v>1260</v>
      </c>
      <c r="M354" s="35" t="s">
        <v>285</v>
      </c>
    </row>
    <row r="355" spans="1:14" s="35" customFormat="1" ht="18" customHeight="1" thickBot="1">
      <c r="A355" s="145"/>
      <c r="B355" s="86">
        <v>218</v>
      </c>
      <c r="C355" s="35" t="s">
        <v>628</v>
      </c>
      <c r="F355" s="142" t="s">
        <v>41</v>
      </c>
      <c r="G355" s="86" t="s">
        <v>33</v>
      </c>
      <c r="H355" s="59"/>
      <c r="I355" s="171"/>
      <c r="J355" s="35" t="s">
        <v>743</v>
      </c>
      <c r="K355" s="59">
        <f t="shared" si="7"/>
        <v>0</v>
      </c>
      <c r="L355" s="35" t="s">
        <v>1261</v>
      </c>
      <c r="M355" s="35" t="s">
        <v>286</v>
      </c>
    </row>
    <row r="356" spans="1:14" s="35" customFormat="1" ht="18" customHeight="1" thickBot="1">
      <c r="A356" s="145"/>
      <c r="B356" s="86">
        <v>145</v>
      </c>
      <c r="C356" s="35" t="s">
        <v>629</v>
      </c>
      <c r="F356" s="142" t="s">
        <v>41</v>
      </c>
      <c r="G356" s="86" t="s">
        <v>33</v>
      </c>
      <c r="H356" s="59"/>
      <c r="I356" s="171"/>
      <c r="J356" s="35" t="s">
        <v>743</v>
      </c>
      <c r="K356" s="59">
        <f t="shared" si="7"/>
        <v>0</v>
      </c>
      <c r="L356" s="35" t="s">
        <v>1262</v>
      </c>
      <c r="M356" s="35" t="s">
        <v>287</v>
      </c>
    </row>
    <row r="357" spans="1:14" s="35" customFormat="1" ht="18" customHeight="1" thickBot="1">
      <c r="A357" s="145"/>
      <c r="B357" s="86">
        <v>52</v>
      </c>
      <c r="C357" s="35" t="s">
        <v>1642</v>
      </c>
      <c r="F357" s="142" t="s">
        <v>41</v>
      </c>
      <c r="G357" s="86" t="s">
        <v>33</v>
      </c>
      <c r="H357" s="59"/>
      <c r="I357" s="171"/>
      <c r="J357" s="35" t="s">
        <v>743</v>
      </c>
      <c r="K357" s="59">
        <f t="shared" si="7"/>
        <v>0</v>
      </c>
      <c r="L357" s="35" t="s">
        <v>1643</v>
      </c>
      <c r="M357" s="35" t="s">
        <v>1644</v>
      </c>
    </row>
    <row r="358" spans="1:14" s="35" customFormat="1" ht="18" customHeight="1" thickBot="1">
      <c r="A358" s="145"/>
      <c r="B358" s="86">
        <v>162</v>
      </c>
      <c r="C358" s="35" t="s">
        <v>630</v>
      </c>
      <c r="F358" s="142" t="s">
        <v>41</v>
      </c>
      <c r="G358" s="86" t="s">
        <v>33</v>
      </c>
      <c r="H358" s="59"/>
      <c r="I358" s="171"/>
      <c r="J358" s="35" t="s">
        <v>735</v>
      </c>
      <c r="K358" s="59">
        <f t="shared" si="7"/>
        <v>0</v>
      </c>
      <c r="L358" s="35" t="s">
        <v>1263</v>
      </c>
      <c r="M358" s="35" t="s">
        <v>288</v>
      </c>
    </row>
    <row r="359" spans="1:14" s="35" customFormat="1" ht="18" customHeight="1" thickBot="1">
      <c r="A359" s="145"/>
      <c r="B359" s="86">
        <v>297</v>
      </c>
      <c r="C359" s="35" t="s">
        <v>631</v>
      </c>
      <c r="F359" s="142" t="s">
        <v>41</v>
      </c>
      <c r="G359" s="86" t="s">
        <v>33</v>
      </c>
      <c r="H359" s="59"/>
      <c r="I359" s="171"/>
      <c r="J359" s="35" t="s">
        <v>743</v>
      </c>
      <c r="K359" s="59">
        <f t="shared" si="7"/>
        <v>0</v>
      </c>
      <c r="L359" s="35" t="s">
        <v>1264</v>
      </c>
      <c r="M359" s="35" t="s">
        <v>289</v>
      </c>
    </row>
    <row r="360" spans="1:14" s="35" customFormat="1" ht="18" customHeight="1" thickBot="1">
      <c r="A360" s="145"/>
      <c r="B360" s="86">
        <v>1783</v>
      </c>
      <c r="C360" s="35" t="s">
        <v>632</v>
      </c>
      <c r="F360" s="142"/>
      <c r="G360" s="86" t="s">
        <v>31</v>
      </c>
      <c r="H360" s="59"/>
      <c r="I360" s="171"/>
      <c r="J360" s="35" t="s">
        <v>750</v>
      </c>
      <c r="K360" s="59">
        <f t="shared" si="7"/>
        <v>0</v>
      </c>
      <c r="L360" s="35" t="s">
        <v>1265</v>
      </c>
      <c r="M360" s="35" t="s">
        <v>290</v>
      </c>
    </row>
    <row r="361" spans="1:14" s="35" customFormat="1" ht="18" customHeight="1" thickBot="1">
      <c r="A361" s="145"/>
      <c r="B361" s="86">
        <v>3971</v>
      </c>
      <c r="C361" s="174" t="s">
        <v>632</v>
      </c>
      <c r="F361" s="142"/>
      <c r="G361" s="86" t="s">
        <v>33</v>
      </c>
      <c r="H361" s="59"/>
      <c r="I361" s="171"/>
      <c r="J361" s="35" t="s">
        <v>750</v>
      </c>
      <c r="K361" s="59">
        <f t="shared" si="7"/>
        <v>0</v>
      </c>
      <c r="L361" s="35" t="s">
        <v>1266</v>
      </c>
      <c r="M361" s="35" t="s">
        <v>291</v>
      </c>
    </row>
    <row r="362" spans="1:14" s="35" customFormat="1" ht="18" customHeight="1" thickBot="1">
      <c r="A362" s="145"/>
      <c r="B362" s="86">
        <v>87</v>
      </c>
      <c r="C362" s="35" t="s">
        <v>1645</v>
      </c>
      <c r="F362" s="142"/>
      <c r="G362" s="86" t="s">
        <v>31</v>
      </c>
      <c r="H362" s="59"/>
      <c r="I362" s="171"/>
      <c r="J362" s="35" t="s">
        <v>737</v>
      </c>
      <c r="K362" s="59">
        <f t="shared" si="7"/>
        <v>0</v>
      </c>
      <c r="L362" s="35" t="s">
        <v>1646</v>
      </c>
      <c r="M362" s="35" t="s">
        <v>1647</v>
      </c>
    </row>
    <row r="363" spans="1:14" s="35" customFormat="1" ht="18" customHeight="1" thickBot="1">
      <c r="A363" s="145"/>
      <c r="B363" s="86">
        <v>118</v>
      </c>
      <c r="C363" s="35" t="s">
        <v>633</v>
      </c>
      <c r="F363" s="142"/>
      <c r="G363" s="86" t="s">
        <v>33</v>
      </c>
      <c r="H363" s="59"/>
      <c r="I363" s="171"/>
      <c r="J363" s="35" t="s">
        <v>748</v>
      </c>
      <c r="K363" s="59">
        <f t="shared" si="7"/>
        <v>0</v>
      </c>
      <c r="L363" s="35" t="s">
        <v>1267</v>
      </c>
      <c r="M363" s="35" t="s">
        <v>292</v>
      </c>
    </row>
    <row r="364" spans="1:14" s="35" customFormat="1" ht="18" customHeight="1" thickBot="1">
      <c r="A364" s="145"/>
      <c r="B364" s="86">
        <v>145</v>
      </c>
      <c r="C364" s="174" t="s">
        <v>1268</v>
      </c>
      <c r="F364" s="142" t="s">
        <v>150</v>
      </c>
      <c r="G364" s="86" t="s">
        <v>33</v>
      </c>
      <c r="H364" s="59"/>
      <c r="I364" s="171"/>
      <c r="J364" s="35" t="s">
        <v>737</v>
      </c>
      <c r="K364" s="59">
        <f t="shared" si="7"/>
        <v>0</v>
      </c>
      <c r="L364" s="35" t="s">
        <v>1269</v>
      </c>
      <c r="M364" s="35" t="s">
        <v>1270</v>
      </c>
    </row>
    <row r="365" spans="1:14" s="35" customFormat="1" ht="18.75" thickBot="1">
      <c r="A365" s="145"/>
      <c r="B365" s="86">
        <v>97</v>
      </c>
      <c r="C365" s="174" t="s">
        <v>634</v>
      </c>
      <c r="F365" s="142" t="s">
        <v>41</v>
      </c>
      <c r="G365" s="86" t="s">
        <v>33</v>
      </c>
      <c r="H365" s="59"/>
      <c r="I365" s="171"/>
      <c r="J365" s="35" t="s">
        <v>748</v>
      </c>
      <c r="K365" s="59">
        <f t="shared" si="7"/>
        <v>0</v>
      </c>
      <c r="L365" s="35" t="s">
        <v>1271</v>
      </c>
      <c r="M365" s="35" t="s">
        <v>293</v>
      </c>
    </row>
    <row r="366" spans="1:14" s="66" customFormat="1" ht="18" customHeight="1" thickBot="1">
      <c r="A366" s="145"/>
      <c r="B366" s="86">
        <v>98</v>
      </c>
      <c r="C366" s="35" t="s">
        <v>635</v>
      </c>
      <c r="D366" s="35"/>
      <c r="E366" s="35"/>
      <c r="F366" s="142" t="s">
        <v>41</v>
      </c>
      <c r="G366" s="86" t="s">
        <v>33</v>
      </c>
      <c r="H366" s="59"/>
      <c r="I366" s="171"/>
      <c r="J366" s="35" t="s">
        <v>748</v>
      </c>
      <c r="K366" s="59">
        <f t="shared" si="7"/>
        <v>0</v>
      </c>
      <c r="L366" s="35" t="s">
        <v>1272</v>
      </c>
      <c r="M366" s="35" t="s">
        <v>294</v>
      </c>
      <c r="N366" s="35"/>
    </row>
    <row r="367" spans="1:14" s="35" customFormat="1" ht="18" customHeight="1" thickBot="1">
      <c r="A367" s="145"/>
      <c r="B367" s="86">
        <v>156</v>
      </c>
      <c r="C367" s="35" t="s">
        <v>636</v>
      </c>
      <c r="F367" s="142"/>
      <c r="G367" s="86" t="s">
        <v>33</v>
      </c>
      <c r="H367" s="59"/>
      <c r="I367" s="171"/>
      <c r="J367" s="35" t="s">
        <v>748</v>
      </c>
      <c r="K367" s="59">
        <f t="shared" si="7"/>
        <v>0</v>
      </c>
      <c r="L367" s="35" t="s">
        <v>1273</v>
      </c>
      <c r="M367" s="35" t="s">
        <v>295</v>
      </c>
    </row>
    <row r="368" spans="1:14" s="35" customFormat="1" ht="18" customHeight="1" thickBot="1">
      <c r="A368" s="145"/>
      <c r="B368" s="86">
        <v>49</v>
      </c>
      <c r="C368" s="35" t="s">
        <v>637</v>
      </c>
      <c r="F368" s="142"/>
      <c r="G368" s="86" t="s">
        <v>33</v>
      </c>
      <c r="H368" s="59"/>
      <c r="I368" s="171"/>
      <c r="J368" s="35" t="s">
        <v>746</v>
      </c>
      <c r="K368" s="59">
        <f t="shared" si="7"/>
        <v>0</v>
      </c>
      <c r="L368" s="35" t="s">
        <v>1274</v>
      </c>
      <c r="M368" s="35" t="s">
        <v>296</v>
      </c>
    </row>
    <row r="369" spans="1:13" s="35" customFormat="1" ht="18" customHeight="1" thickBot="1">
      <c r="A369" s="145"/>
      <c r="B369" s="86">
        <v>31</v>
      </c>
      <c r="C369" s="35" t="s">
        <v>638</v>
      </c>
      <c r="F369" s="142"/>
      <c r="G369" s="86" t="s">
        <v>33</v>
      </c>
      <c r="H369" s="59"/>
      <c r="I369" s="171"/>
      <c r="J369" s="35" t="s">
        <v>748</v>
      </c>
      <c r="K369" s="59">
        <f t="shared" si="7"/>
        <v>0</v>
      </c>
      <c r="L369" s="35" t="s">
        <v>1275</v>
      </c>
      <c r="M369" s="35" t="s">
        <v>297</v>
      </c>
    </row>
    <row r="370" spans="1:13" s="35" customFormat="1" ht="18" customHeight="1" thickBot="1">
      <c r="A370" s="145"/>
      <c r="B370" s="86">
        <v>362</v>
      </c>
      <c r="C370" s="35" t="s">
        <v>300</v>
      </c>
      <c r="F370" s="142" t="s">
        <v>150</v>
      </c>
      <c r="G370" s="86" t="s">
        <v>33</v>
      </c>
      <c r="H370" s="59"/>
      <c r="I370" s="171"/>
      <c r="J370" s="35" t="s">
        <v>737</v>
      </c>
      <c r="K370" s="59">
        <f t="shared" si="7"/>
        <v>0</v>
      </c>
      <c r="L370" s="35" t="s">
        <v>1276</v>
      </c>
      <c r="M370" s="35" t="s">
        <v>301</v>
      </c>
    </row>
    <row r="371" spans="1:13" s="35" customFormat="1" ht="18" customHeight="1" thickBot="1">
      <c r="A371" s="145"/>
      <c r="B371" s="86">
        <v>40</v>
      </c>
      <c r="C371" s="35" t="s">
        <v>639</v>
      </c>
      <c r="F371" s="142"/>
      <c r="G371" s="86" t="s">
        <v>33</v>
      </c>
      <c r="H371" s="59"/>
      <c r="I371" s="171"/>
      <c r="J371" s="35" t="s">
        <v>748</v>
      </c>
      <c r="K371" s="59">
        <f t="shared" ref="K371:K434" si="8">IF(I371&lt;&gt;0,A371*I371,A371*H371)</f>
        <v>0</v>
      </c>
      <c r="L371" s="35" t="s">
        <v>1277</v>
      </c>
      <c r="M371" s="35" t="s">
        <v>298</v>
      </c>
    </row>
    <row r="372" spans="1:13" s="35" customFormat="1" ht="18" customHeight="1" thickBot="1">
      <c r="A372" s="145"/>
      <c r="B372" s="86">
        <v>500</v>
      </c>
      <c r="C372" s="35" t="s">
        <v>640</v>
      </c>
      <c r="F372" s="142" t="s">
        <v>79</v>
      </c>
      <c r="G372" s="86" t="s">
        <v>31</v>
      </c>
      <c r="H372" s="59"/>
      <c r="I372" s="171"/>
      <c r="J372" s="35" t="s">
        <v>748</v>
      </c>
      <c r="K372" s="59">
        <f t="shared" si="8"/>
        <v>0</v>
      </c>
      <c r="L372" s="35" t="s">
        <v>1278</v>
      </c>
      <c r="M372" s="35" t="s">
        <v>299</v>
      </c>
    </row>
    <row r="373" spans="1:13" s="35" customFormat="1" ht="18" customHeight="1" thickBot="1">
      <c r="A373" s="145"/>
      <c r="B373" s="86">
        <v>238</v>
      </c>
      <c r="C373" s="35" t="s">
        <v>302</v>
      </c>
      <c r="F373" s="142" t="s">
        <v>150</v>
      </c>
      <c r="G373" s="86" t="s">
        <v>33</v>
      </c>
      <c r="H373" s="59"/>
      <c r="I373" s="171"/>
      <c r="J373" s="35" t="s">
        <v>737</v>
      </c>
      <c r="K373" s="59">
        <f t="shared" si="8"/>
        <v>0</v>
      </c>
      <c r="L373" s="35" t="s">
        <v>1279</v>
      </c>
      <c r="M373" s="35" t="s">
        <v>303</v>
      </c>
    </row>
    <row r="374" spans="1:13" s="35" customFormat="1" ht="18" customHeight="1" thickBot="1">
      <c r="A374" s="145"/>
      <c r="B374" s="86">
        <v>115</v>
      </c>
      <c r="C374" s="174" t="s">
        <v>641</v>
      </c>
      <c r="F374" s="142"/>
      <c r="G374" s="86" t="s">
        <v>31</v>
      </c>
      <c r="H374" s="59"/>
      <c r="I374" s="171"/>
      <c r="J374" s="35" t="s">
        <v>748</v>
      </c>
      <c r="K374" s="59">
        <f t="shared" si="8"/>
        <v>0</v>
      </c>
      <c r="L374" s="35" t="s">
        <v>1280</v>
      </c>
      <c r="M374" s="35" t="s">
        <v>304</v>
      </c>
    </row>
    <row r="375" spans="1:13" s="35" customFormat="1" ht="18" customHeight="1" thickBot="1">
      <c r="A375" s="145"/>
      <c r="B375" s="86">
        <v>58</v>
      </c>
      <c r="C375" s="35" t="s">
        <v>642</v>
      </c>
      <c r="F375" s="142" t="s">
        <v>41</v>
      </c>
      <c r="G375" s="86" t="s">
        <v>31</v>
      </c>
      <c r="H375" s="59"/>
      <c r="I375" s="171"/>
      <c r="J375" s="35" t="s">
        <v>737</v>
      </c>
      <c r="K375" s="59">
        <f t="shared" si="8"/>
        <v>0</v>
      </c>
      <c r="L375" s="35" t="s">
        <v>1281</v>
      </c>
      <c r="M375" s="35" t="s">
        <v>305</v>
      </c>
    </row>
    <row r="376" spans="1:13" s="35" customFormat="1" ht="18" customHeight="1" thickBot="1">
      <c r="A376" s="145"/>
      <c r="B376" s="86">
        <v>34</v>
      </c>
      <c r="C376" s="35" t="s">
        <v>643</v>
      </c>
      <c r="F376" s="142" t="s">
        <v>41</v>
      </c>
      <c r="G376" s="86" t="s">
        <v>31</v>
      </c>
      <c r="H376" s="59"/>
      <c r="I376" s="171"/>
      <c r="J376" s="35" t="s">
        <v>748</v>
      </c>
      <c r="K376" s="59">
        <f t="shared" si="8"/>
        <v>0</v>
      </c>
      <c r="L376" s="35" t="s">
        <v>1282</v>
      </c>
      <c r="M376" s="35" t="s">
        <v>306</v>
      </c>
    </row>
    <row r="377" spans="1:13" s="35" customFormat="1" ht="18" customHeight="1" thickBot="1">
      <c r="A377" s="145"/>
      <c r="B377" s="86">
        <v>128</v>
      </c>
      <c r="C377" s="174" t="s">
        <v>644</v>
      </c>
      <c r="F377" s="142" t="s">
        <v>41</v>
      </c>
      <c r="G377" s="86" t="s">
        <v>31</v>
      </c>
      <c r="H377" s="59"/>
      <c r="I377" s="171"/>
      <c r="J377" s="35" t="s">
        <v>748</v>
      </c>
      <c r="K377" s="59">
        <f t="shared" si="8"/>
        <v>0</v>
      </c>
      <c r="L377" s="35" t="s">
        <v>1283</v>
      </c>
      <c r="M377" s="35" t="s">
        <v>307</v>
      </c>
    </row>
    <row r="378" spans="1:13" s="35" customFormat="1" ht="18" customHeight="1" thickBot="1">
      <c r="A378" s="145"/>
      <c r="B378" s="86">
        <v>285</v>
      </c>
      <c r="C378" s="35" t="s">
        <v>645</v>
      </c>
      <c r="F378" s="142"/>
      <c r="G378" s="86" t="s">
        <v>33</v>
      </c>
      <c r="H378" s="59"/>
      <c r="I378" s="171"/>
      <c r="J378" s="35" t="s">
        <v>743</v>
      </c>
      <c r="K378" s="59">
        <f t="shared" si="8"/>
        <v>0</v>
      </c>
      <c r="L378" s="35" t="s">
        <v>1284</v>
      </c>
      <c r="M378" s="35" t="s">
        <v>308</v>
      </c>
    </row>
    <row r="379" spans="1:13" s="35" customFormat="1" ht="18" customHeight="1" thickBot="1">
      <c r="A379" s="145"/>
      <c r="B379" s="86">
        <v>146</v>
      </c>
      <c r="C379" s="35" t="s">
        <v>646</v>
      </c>
      <c r="F379" s="142"/>
      <c r="G379" s="86" t="s">
        <v>33</v>
      </c>
      <c r="H379" s="59"/>
      <c r="I379" s="171"/>
      <c r="J379" s="35" t="s">
        <v>743</v>
      </c>
      <c r="K379" s="59">
        <f t="shared" si="8"/>
        <v>0</v>
      </c>
      <c r="L379" s="35" t="s">
        <v>1285</v>
      </c>
      <c r="M379" s="35" t="s">
        <v>309</v>
      </c>
    </row>
    <row r="380" spans="1:13" s="35" customFormat="1" ht="18" customHeight="1" thickBot="1">
      <c r="A380" s="145"/>
      <c r="B380" s="86">
        <v>319</v>
      </c>
      <c r="C380" s="35" t="s">
        <v>647</v>
      </c>
      <c r="F380" s="142"/>
      <c r="G380" s="86" t="s">
        <v>33</v>
      </c>
      <c r="H380" s="59"/>
      <c r="I380" s="171"/>
      <c r="J380" s="35" t="s">
        <v>747</v>
      </c>
      <c r="K380" s="59">
        <f t="shared" si="8"/>
        <v>0</v>
      </c>
      <c r="L380" s="35" t="s">
        <v>1286</v>
      </c>
      <c r="M380" s="35" t="s">
        <v>310</v>
      </c>
    </row>
    <row r="381" spans="1:13" s="35" customFormat="1" ht="18" customHeight="1" thickBot="1">
      <c r="A381" s="145"/>
      <c r="B381" s="86">
        <v>184</v>
      </c>
      <c r="C381" s="35" t="s">
        <v>648</v>
      </c>
      <c r="F381" s="142"/>
      <c r="G381" s="86" t="s">
        <v>33</v>
      </c>
      <c r="H381" s="59"/>
      <c r="I381" s="171"/>
      <c r="J381" s="35" t="s">
        <v>736</v>
      </c>
      <c r="K381" s="59">
        <f t="shared" si="8"/>
        <v>0</v>
      </c>
      <c r="L381" s="35" t="s">
        <v>1287</v>
      </c>
      <c r="M381" s="35" t="s">
        <v>311</v>
      </c>
    </row>
    <row r="382" spans="1:13" s="35" customFormat="1" ht="18" customHeight="1" thickBot="1">
      <c r="A382" s="145"/>
      <c r="B382" s="86">
        <v>216</v>
      </c>
      <c r="C382" s="35" t="s">
        <v>895</v>
      </c>
      <c r="F382" s="142"/>
      <c r="G382" s="86" t="s">
        <v>33</v>
      </c>
      <c r="H382" s="59"/>
      <c r="I382" s="171"/>
      <c r="J382" s="35" t="s">
        <v>737</v>
      </c>
      <c r="K382" s="59">
        <f t="shared" si="8"/>
        <v>0</v>
      </c>
      <c r="L382" s="35" t="s">
        <v>1288</v>
      </c>
      <c r="M382" s="35" t="s">
        <v>896</v>
      </c>
    </row>
    <row r="383" spans="1:13" s="35" customFormat="1" ht="18" customHeight="1" thickBot="1">
      <c r="A383" s="145"/>
      <c r="B383" s="86">
        <v>227</v>
      </c>
      <c r="C383" s="35" t="s">
        <v>649</v>
      </c>
      <c r="F383" s="142"/>
      <c r="G383" s="86" t="s">
        <v>33</v>
      </c>
      <c r="H383" s="59"/>
      <c r="I383" s="171"/>
      <c r="J383" s="35" t="s">
        <v>747</v>
      </c>
      <c r="K383" s="59">
        <f t="shared" si="8"/>
        <v>0</v>
      </c>
      <c r="L383" s="35" t="s">
        <v>1289</v>
      </c>
      <c r="M383" s="35" t="s">
        <v>312</v>
      </c>
    </row>
    <row r="384" spans="1:13" s="35" customFormat="1" ht="18" customHeight="1" thickBot="1">
      <c r="A384" s="145"/>
      <c r="B384" s="86">
        <v>112</v>
      </c>
      <c r="C384" s="35" t="s">
        <v>650</v>
      </c>
      <c r="F384" s="142"/>
      <c r="G384" s="86" t="s">
        <v>33</v>
      </c>
      <c r="H384" s="59"/>
      <c r="I384" s="171"/>
      <c r="J384" s="35" t="s">
        <v>750</v>
      </c>
      <c r="K384" s="59">
        <f t="shared" si="8"/>
        <v>0</v>
      </c>
      <c r="L384" s="35" t="s">
        <v>1290</v>
      </c>
      <c r="M384" s="35" t="s">
        <v>313</v>
      </c>
    </row>
    <row r="385" spans="1:13" s="35" customFormat="1" ht="18" customHeight="1" thickBot="1">
      <c r="A385" s="145"/>
      <c r="B385" s="86">
        <v>568</v>
      </c>
      <c r="C385" s="35" t="s">
        <v>332</v>
      </c>
      <c r="F385" s="142"/>
      <c r="G385" s="86" t="s">
        <v>33</v>
      </c>
      <c r="H385" s="59"/>
      <c r="I385" s="171"/>
      <c r="J385" s="35" t="s">
        <v>737</v>
      </c>
      <c r="K385" s="59">
        <f t="shared" si="8"/>
        <v>0</v>
      </c>
      <c r="L385" s="35" t="s">
        <v>1291</v>
      </c>
      <c r="M385" s="35" t="s">
        <v>333</v>
      </c>
    </row>
    <row r="386" spans="1:13" s="35" customFormat="1" ht="18" customHeight="1" thickBot="1">
      <c r="A386" s="145"/>
      <c r="B386" s="86">
        <v>225</v>
      </c>
      <c r="C386" s="35" t="s">
        <v>334</v>
      </c>
      <c r="F386" s="142"/>
      <c r="G386" s="86" t="s">
        <v>31</v>
      </c>
      <c r="H386" s="59"/>
      <c r="I386" s="171"/>
      <c r="J386" s="35" t="s">
        <v>737</v>
      </c>
      <c r="K386" s="59">
        <f t="shared" si="8"/>
        <v>0</v>
      </c>
      <c r="L386" s="35" t="s">
        <v>1292</v>
      </c>
      <c r="M386" s="35" t="s">
        <v>335</v>
      </c>
    </row>
    <row r="387" spans="1:13" s="35" customFormat="1" ht="18" customHeight="1" thickBot="1">
      <c r="A387" s="145"/>
      <c r="B387" s="86">
        <v>315</v>
      </c>
      <c r="C387" s="35" t="s">
        <v>336</v>
      </c>
      <c r="F387" s="142"/>
      <c r="G387" s="86" t="s">
        <v>31</v>
      </c>
      <c r="H387" s="59"/>
      <c r="I387" s="171"/>
      <c r="J387" s="35" t="s">
        <v>737</v>
      </c>
      <c r="K387" s="59">
        <f t="shared" si="8"/>
        <v>0</v>
      </c>
      <c r="L387" s="35" t="s">
        <v>1294</v>
      </c>
      <c r="M387" s="35" t="s">
        <v>337</v>
      </c>
    </row>
    <row r="388" spans="1:13" s="35" customFormat="1" ht="18" customHeight="1" thickBot="1">
      <c r="A388" s="145"/>
      <c r="B388" s="86">
        <v>3060</v>
      </c>
      <c r="C388" s="174" t="s">
        <v>336</v>
      </c>
      <c r="F388" s="142"/>
      <c r="G388" s="86" t="s">
        <v>33</v>
      </c>
      <c r="H388" s="59"/>
      <c r="I388" s="171"/>
      <c r="J388" s="35" t="s">
        <v>737</v>
      </c>
      <c r="K388" s="59">
        <f t="shared" si="8"/>
        <v>0</v>
      </c>
      <c r="L388" s="35" t="s">
        <v>1293</v>
      </c>
      <c r="M388" s="35" t="s">
        <v>338</v>
      </c>
    </row>
    <row r="389" spans="1:13" s="35" customFormat="1" ht="18" customHeight="1" thickBot="1">
      <c r="A389" s="145"/>
      <c r="B389" s="86">
        <v>873</v>
      </c>
      <c r="C389" s="35" t="s">
        <v>651</v>
      </c>
      <c r="F389" s="142"/>
      <c r="G389" s="86" t="s">
        <v>31</v>
      </c>
      <c r="H389" s="59"/>
      <c r="I389" s="171"/>
      <c r="J389" s="35" t="s">
        <v>737</v>
      </c>
      <c r="K389" s="59">
        <f t="shared" si="8"/>
        <v>0</v>
      </c>
      <c r="L389" s="35" t="s">
        <v>1296</v>
      </c>
      <c r="M389" s="35" t="s">
        <v>314</v>
      </c>
    </row>
    <row r="390" spans="1:13" s="35" customFormat="1" ht="18" customHeight="1" thickBot="1">
      <c r="A390" s="145"/>
      <c r="B390" s="86">
        <v>486</v>
      </c>
      <c r="C390" s="174" t="s">
        <v>651</v>
      </c>
      <c r="F390" s="142"/>
      <c r="G390" s="86" t="s">
        <v>33</v>
      </c>
      <c r="H390" s="59"/>
      <c r="I390" s="171"/>
      <c r="J390" s="35" t="s">
        <v>737</v>
      </c>
      <c r="K390" s="59">
        <f t="shared" si="8"/>
        <v>0</v>
      </c>
      <c r="L390" s="35" t="s">
        <v>1295</v>
      </c>
      <c r="M390" s="35" t="s">
        <v>897</v>
      </c>
    </row>
    <row r="391" spans="1:13" s="35" customFormat="1" ht="18" customHeight="1" thickBot="1">
      <c r="A391" s="145"/>
      <c r="B391" s="86">
        <v>419</v>
      </c>
      <c r="C391" s="35" t="s">
        <v>652</v>
      </c>
      <c r="F391" s="142"/>
      <c r="G391" s="86" t="s">
        <v>33</v>
      </c>
      <c r="H391" s="59"/>
      <c r="I391" s="171"/>
      <c r="J391" s="35" t="s">
        <v>748</v>
      </c>
      <c r="K391" s="59">
        <f t="shared" si="8"/>
        <v>0</v>
      </c>
      <c r="L391" s="35" t="s">
        <v>1297</v>
      </c>
      <c r="M391" s="35" t="s">
        <v>315</v>
      </c>
    </row>
    <row r="392" spans="1:13" s="35" customFormat="1" ht="18" customHeight="1" thickBot="1">
      <c r="A392" s="145"/>
      <c r="B392" s="86">
        <v>533</v>
      </c>
      <c r="C392" s="35" t="s">
        <v>653</v>
      </c>
      <c r="F392" s="142"/>
      <c r="G392" s="86" t="s">
        <v>33</v>
      </c>
      <c r="H392" s="59"/>
      <c r="I392" s="171"/>
      <c r="J392" s="35" t="s">
        <v>737</v>
      </c>
      <c r="K392" s="59">
        <f t="shared" si="8"/>
        <v>0</v>
      </c>
      <c r="L392" s="35" t="s">
        <v>1298</v>
      </c>
      <c r="M392" s="35" t="s">
        <v>316</v>
      </c>
    </row>
    <row r="393" spans="1:13" s="35" customFormat="1" ht="18" customHeight="1" thickBot="1">
      <c r="A393" s="145"/>
      <c r="B393" s="86">
        <v>196</v>
      </c>
      <c r="C393" s="35" t="s">
        <v>654</v>
      </c>
      <c r="F393" s="142"/>
      <c r="G393" s="86" t="s">
        <v>31</v>
      </c>
      <c r="H393" s="59"/>
      <c r="I393" s="171"/>
      <c r="J393" s="35" t="s">
        <v>737</v>
      </c>
      <c r="K393" s="59">
        <f t="shared" si="8"/>
        <v>0</v>
      </c>
      <c r="L393" s="35" t="s">
        <v>1299</v>
      </c>
      <c r="M393" s="35" t="s">
        <v>317</v>
      </c>
    </row>
    <row r="394" spans="1:13" s="35" customFormat="1" ht="18" customHeight="1" thickBot="1">
      <c r="A394" s="145"/>
      <c r="B394" s="86">
        <v>189</v>
      </c>
      <c r="C394" s="174" t="s">
        <v>898</v>
      </c>
      <c r="F394" s="142"/>
      <c r="G394" s="86" t="s">
        <v>33</v>
      </c>
      <c r="H394" s="59"/>
      <c r="I394" s="171"/>
      <c r="J394" s="35" t="s">
        <v>738</v>
      </c>
      <c r="K394" s="59">
        <f t="shared" si="8"/>
        <v>0</v>
      </c>
      <c r="L394" s="35" t="s">
        <v>1300</v>
      </c>
      <c r="M394" s="35" t="s">
        <v>899</v>
      </c>
    </row>
    <row r="395" spans="1:13" s="35" customFormat="1" ht="18" customHeight="1" thickBot="1">
      <c r="A395" s="145"/>
      <c r="B395" s="86">
        <v>94</v>
      </c>
      <c r="C395" s="35" t="s">
        <v>655</v>
      </c>
      <c r="F395" s="142"/>
      <c r="G395" s="86" t="s">
        <v>31</v>
      </c>
      <c r="H395" s="59"/>
      <c r="I395" s="171"/>
      <c r="J395" s="35" t="s">
        <v>737</v>
      </c>
      <c r="K395" s="59">
        <f t="shared" si="8"/>
        <v>0</v>
      </c>
      <c r="L395" s="35" t="s">
        <v>1301</v>
      </c>
      <c r="M395" s="35" t="s">
        <v>318</v>
      </c>
    </row>
    <row r="396" spans="1:13" s="35" customFormat="1" ht="18" customHeight="1" thickBot="1">
      <c r="A396" s="145"/>
      <c r="B396" s="86">
        <v>380</v>
      </c>
      <c r="C396" s="35" t="s">
        <v>656</v>
      </c>
      <c r="F396" s="142"/>
      <c r="G396" s="86" t="s">
        <v>33</v>
      </c>
      <c r="H396" s="59"/>
      <c r="I396" s="171"/>
      <c r="J396" s="35" t="s">
        <v>737</v>
      </c>
      <c r="K396" s="59">
        <f t="shared" si="8"/>
        <v>0</v>
      </c>
      <c r="L396" s="35" t="s">
        <v>1302</v>
      </c>
      <c r="M396" s="35" t="s">
        <v>319</v>
      </c>
    </row>
    <row r="397" spans="1:13" s="35" customFormat="1" ht="18" customHeight="1" thickBot="1">
      <c r="A397" s="145"/>
      <c r="B397" s="86">
        <v>85</v>
      </c>
      <c r="C397" s="35" t="s">
        <v>657</v>
      </c>
      <c r="F397" s="142"/>
      <c r="G397" s="86" t="s">
        <v>33</v>
      </c>
      <c r="H397" s="59"/>
      <c r="I397" s="171"/>
      <c r="J397" s="35" t="s">
        <v>737</v>
      </c>
      <c r="K397" s="59">
        <f t="shared" si="8"/>
        <v>0</v>
      </c>
      <c r="L397" s="35" t="s">
        <v>1303</v>
      </c>
      <c r="M397" s="35" t="s">
        <v>320</v>
      </c>
    </row>
    <row r="398" spans="1:13" s="35" customFormat="1" ht="18" customHeight="1" thickBot="1">
      <c r="A398" s="145"/>
      <c r="B398" s="86">
        <v>650</v>
      </c>
      <c r="C398" s="35" t="s">
        <v>900</v>
      </c>
      <c r="F398" s="142"/>
      <c r="G398" s="86" t="s">
        <v>33</v>
      </c>
      <c r="H398" s="59"/>
      <c r="I398" s="171"/>
      <c r="J398" s="35" t="s">
        <v>737</v>
      </c>
      <c r="K398" s="59">
        <f t="shared" si="8"/>
        <v>0</v>
      </c>
      <c r="L398" s="35" t="s">
        <v>1304</v>
      </c>
      <c r="M398" s="35" t="s">
        <v>901</v>
      </c>
    </row>
    <row r="399" spans="1:13" s="35" customFormat="1" ht="18" customHeight="1" thickBot="1">
      <c r="A399" s="145"/>
      <c r="B399" s="86">
        <v>94</v>
      </c>
      <c r="C399" s="35" t="s">
        <v>658</v>
      </c>
      <c r="F399" s="142"/>
      <c r="G399" s="86" t="s">
        <v>31</v>
      </c>
      <c r="H399" s="59"/>
      <c r="I399" s="171"/>
      <c r="J399" s="35" t="s">
        <v>737</v>
      </c>
      <c r="K399" s="59">
        <f t="shared" si="8"/>
        <v>0</v>
      </c>
      <c r="L399" s="35" t="s">
        <v>1305</v>
      </c>
      <c r="M399" s="35" t="s">
        <v>321</v>
      </c>
    </row>
    <row r="400" spans="1:13" s="35" customFormat="1" ht="18" customHeight="1" thickBot="1">
      <c r="A400" s="145"/>
      <c r="B400" s="86">
        <v>35</v>
      </c>
      <c r="C400" s="35" t="s">
        <v>659</v>
      </c>
      <c r="F400" s="142"/>
      <c r="G400" s="86" t="s">
        <v>31</v>
      </c>
      <c r="H400" s="59"/>
      <c r="I400" s="171"/>
      <c r="J400" s="35" t="s">
        <v>737</v>
      </c>
      <c r="K400" s="59">
        <f t="shared" si="8"/>
        <v>0</v>
      </c>
      <c r="L400" s="35" t="s">
        <v>1306</v>
      </c>
      <c r="M400" s="35" t="s">
        <v>322</v>
      </c>
    </row>
    <row r="401" spans="1:13" s="35" customFormat="1" ht="18" customHeight="1" thickBot="1">
      <c r="A401" s="145"/>
      <c r="B401" s="86">
        <v>343</v>
      </c>
      <c r="C401" s="35" t="s">
        <v>660</v>
      </c>
      <c r="F401" s="142" t="s">
        <v>41</v>
      </c>
      <c r="G401" s="86" t="s">
        <v>33</v>
      </c>
      <c r="H401" s="59"/>
      <c r="I401" s="171"/>
      <c r="J401" s="35" t="s">
        <v>737</v>
      </c>
      <c r="K401" s="59">
        <f t="shared" si="8"/>
        <v>0</v>
      </c>
      <c r="L401" s="35" t="s">
        <v>1307</v>
      </c>
      <c r="M401" s="35" t="s">
        <v>570</v>
      </c>
    </row>
    <row r="402" spans="1:13" s="35" customFormat="1" ht="18" customHeight="1" thickBot="1">
      <c r="A402" s="145"/>
      <c r="B402" s="86">
        <v>313</v>
      </c>
      <c r="C402" s="35" t="s">
        <v>661</v>
      </c>
      <c r="F402" s="142" t="s">
        <v>41</v>
      </c>
      <c r="G402" s="86" t="s">
        <v>31</v>
      </c>
      <c r="H402" s="59"/>
      <c r="I402" s="171"/>
      <c r="J402" s="35" t="s">
        <v>737</v>
      </c>
      <c r="K402" s="59">
        <f t="shared" si="8"/>
        <v>0</v>
      </c>
      <c r="L402" s="35" t="s">
        <v>1308</v>
      </c>
      <c r="M402" s="35" t="s">
        <v>323</v>
      </c>
    </row>
    <row r="403" spans="1:13" s="35" customFormat="1" ht="18" customHeight="1" thickBot="1">
      <c r="A403" s="145"/>
      <c r="B403" s="86">
        <v>832</v>
      </c>
      <c r="C403" s="35" t="s">
        <v>662</v>
      </c>
      <c r="F403" s="142" t="s">
        <v>41</v>
      </c>
      <c r="G403" s="86" t="s">
        <v>33</v>
      </c>
      <c r="H403" s="59"/>
      <c r="I403" s="171"/>
      <c r="J403" s="35" t="s">
        <v>737</v>
      </c>
      <c r="K403" s="59">
        <f t="shared" si="8"/>
        <v>0</v>
      </c>
      <c r="L403" s="35" t="s">
        <v>1309</v>
      </c>
      <c r="M403" s="35" t="s">
        <v>324</v>
      </c>
    </row>
    <row r="404" spans="1:13" s="35" customFormat="1" ht="18" customHeight="1" thickBot="1">
      <c r="A404" s="145"/>
      <c r="B404" s="86">
        <v>504</v>
      </c>
      <c r="C404" s="35" t="s">
        <v>663</v>
      </c>
      <c r="F404" s="142" t="s">
        <v>41</v>
      </c>
      <c r="G404" s="86" t="s">
        <v>33</v>
      </c>
      <c r="H404" s="59"/>
      <c r="I404" s="171"/>
      <c r="J404" s="35" t="s">
        <v>737</v>
      </c>
      <c r="K404" s="59">
        <f t="shared" si="8"/>
        <v>0</v>
      </c>
      <c r="L404" s="35" t="s">
        <v>1310</v>
      </c>
      <c r="M404" s="35" t="s">
        <v>325</v>
      </c>
    </row>
    <row r="405" spans="1:13" s="35" customFormat="1" ht="18" customHeight="1" thickBot="1">
      <c r="A405" s="145"/>
      <c r="B405" s="86">
        <v>720</v>
      </c>
      <c r="C405" s="35" t="s">
        <v>664</v>
      </c>
      <c r="F405" s="142" t="s">
        <v>41</v>
      </c>
      <c r="G405" s="86" t="s">
        <v>33</v>
      </c>
      <c r="H405" s="59"/>
      <c r="I405" s="171"/>
      <c r="J405" s="35" t="s">
        <v>737</v>
      </c>
      <c r="K405" s="59">
        <f t="shared" si="8"/>
        <v>0</v>
      </c>
      <c r="L405" s="35" t="s">
        <v>1311</v>
      </c>
      <c r="M405" s="35" t="s">
        <v>571</v>
      </c>
    </row>
    <row r="406" spans="1:13" s="35" customFormat="1" ht="18" customHeight="1" thickBot="1">
      <c r="A406" s="145"/>
      <c r="B406" s="86">
        <v>246</v>
      </c>
      <c r="C406" s="35" t="s">
        <v>665</v>
      </c>
      <c r="F406" s="142" t="s">
        <v>41</v>
      </c>
      <c r="G406" s="86" t="s">
        <v>33</v>
      </c>
      <c r="H406" s="59"/>
      <c r="I406" s="171"/>
      <c r="J406" s="35" t="s">
        <v>737</v>
      </c>
      <c r="K406" s="59">
        <f t="shared" si="8"/>
        <v>0</v>
      </c>
      <c r="L406" s="35" t="s">
        <v>1312</v>
      </c>
      <c r="M406" s="35" t="s">
        <v>572</v>
      </c>
    </row>
    <row r="407" spans="1:13" s="35" customFormat="1" ht="18" customHeight="1" thickBot="1">
      <c r="A407" s="145"/>
      <c r="B407" s="86">
        <v>34</v>
      </c>
      <c r="C407" s="35" t="s">
        <v>1811</v>
      </c>
      <c r="F407" s="142" t="s">
        <v>41</v>
      </c>
      <c r="G407" s="86" t="s">
        <v>33</v>
      </c>
      <c r="H407" s="59"/>
      <c r="I407" s="171"/>
      <c r="J407" s="35" t="s">
        <v>743</v>
      </c>
      <c r="K407" s="59">
        <f t="shared" si="8"/>
        <v>0</v>
      </c>
      <c r="L407" s="35" t="s">
        <v>1648</v>
      </c>
      <c r="M407" s="35" t="s">
        <v>1649</v>
      </c>
    </row>
    <row r="408" spans="1:13" s="35" customFormat="1" ht="18" customHeight="1" thickBot="1">
      <c r="A408" s="145"/>
      <c r="B408" s="86">
        <v>328</v>
      </c>
      <c r="C408" s="35" t="s">
        <v>666</v>
      </c>
      <c r="F408" s="142" t="s">
        <v>41</v>
      </c>
      <c r="G408" s="86" t="s">
        <v>33</v>
      </c>
      <c r="H408" s="59"/>
      <c r="I408" s="171"/>
      <c r="J408" s="35" t="s">
        <v>743</v>
      </c>
      <c r="K408" s="59">
        <f t="shared" si="8"/>
        <v>0</v>
      </c>
      <c r="L408" s="35" t="s">
        <v>1313</v>
      </c>
      <c r="M408" s="35" t="s">
        <v>573</v>
      </c>
    </row>
    <row r="409" spans="1:13" s="35" customFormat="1" ht="18" customHeight="1" thickBot="1">
      <c r="A409" s="145"/>
      <c r="B409" s="86">
        <v>291</v>
      </c>
      <c r="C409" s="35" t="s">
        <v>667</v>
      </c>
      <c r="F409" s="142" t="s">
        <v>41</v>
      </c>
      <c r="G409" s="86" t="s">
        <v>33</v>
      </c>
      <c r="H409" s="59"/>
      <c r="I409" s="171"/>
      <c r="J409" s="35" t="s">
        <v>744</v>
      </c>
      <c r="K409" s="59">
        <f t="shared" si="8"/>
        <v>0</v>
      </c>
      <c r="L409" s="35" t="s">
        <v>1314</v>
      </c>
      <c r="M409" s="35" t="s">
        <v>574</v>
      </c>
    </row>
    <row r="410" spans="1:13" s="35" customFormat="1" ht="18" customHeight="1" thickBot="1">
      <c r="A410" s="145"/>
      <c r="B410" s="86">
        <v>226</v>
      </c>
      <c r="C410" s="35" t="s">
        <v>733</v>
      </c>
      <c r="F410" s="142" t="s">
        <v>41</v>
      </c>
      <c r="G410" s="86" t="s">
        <v>33</v>
      </c>
      <c r="H410" s="59"/>
      <c r="I410" s="171"/>
      <c r="J410" s="35" t="s">
        <v>744</v>
      </c>
      <c r="K410" s="59">
        <f t="shared" si="8"/>
        <v>0</v>
      </c>
      <c r="L410" s="35" t="s">
        <v>1315</v>
      </c>
      <c r="M410" s="35" t="s">
        <v>734</v>
      </c>
    </row>
    <row r="411" spans="1:13" s="35" customFormat="1" ht="18" customHeight="1" thickBot="1">
      <c r="A411" s="145"/>
      <c r="B411" s="86">
        <v>415</v>
      </c>
      <c r="C411" s="35" t="s">
        <v>668</v>
      </c>
      <c r="F411" s="142" t="s">
        <v>41</v>
      </c>
      <c r="G411" s="86" t="s">
        <v>33</v>
      </c>
      <c r="H411" s="59"/>
      <c r="I411" s="171"/>
      <c r="J411" s="35" t="s">
        <v>743</v>
      </c>
      <c r="K411" s="59">
        <f t="shared" si="8"/>
        <v>0</v>
      </c>
      <c r="L411" s="35" t="s">
        <v>1316</v>
      </c>
      <c r="M411" s="35" t="s">
        <v>575</v>
      </c>
    </row>
    <row r="412" spans="1:13" s="35" customFormat="1" ht="18" customHeight="1" thickBot="1">
      <c r="A412" s="145"/>
      <c r="B412" s="86">
        <v>404</v>
      </c>
      <c r="C412" s="35" t="s">
        <v>669</v>
      </c>
      <c r="F412" s="142" t="s">
        <v>41</v>
      </c>
      <c r="G412" s="86" t="s">
        <v>33</v>
      </c>
      <c r="H412" s="59"/>
      <c r="I412" s="171"/>
      <c r="J412" s="35" t="s">
        <v>737</v>
      </c>
      <c r="K412" s="59">
        <f t="shared" si="8"/>
        <v>0</v>
      </c>
      <c r="L412" s="35" t="s">
        <v>1317</v>
      </c>
      <c r="M412" s="35" t="s">
        <v>326</v>
      </c>
    </row>
    <row r="413" spans="1:13" s="35" customFormat="1" ht="18" customHeight="1" thickBot="1">
      <c r="A413" s="145"/>
      <c r="B413" s="86">
        <v>401</v>
      </c>
      <c r="C413" s="35" t="s">
        <v>670</v>
      </c>
      <c r="F413" s="142" t="s">
        <v>41</v>
      </c>
      <c r="G413" s="86" t="s">
        <v>33</v>
      </c>
      <c r="H413" s="59"/>
      <c r="I413" s="171"/>
      <c r="J413" s="35" t="s">
        <v>737</v>
      </c>
      <c r="K413" s="59">
        <f t="shared" si="8"/>
        <v>0</v>
      </c>
      <c r="L413" s="35" t="s">
        <v>1318</v>
      </c>
      <c r="M413" s="35" t="s">
        <v>576</v>
      </c>
    </row>
    <row r="414" spans="1:13" s="35" customFormat="1" ht="18" customHeight="1" thickBot="1">
      <c r="A414" s="145"/>
      <c r="B414" s="86">
        <v>351</v>
      </c>
      <c r="C414" s="35" t="s">
        <v>671</v>
      </c>
      <c r="F414" s="142" t="s">
        <v>41</v>
      </c>
      <c r="G414" s="86" t="s">
        <v>31</v>
      </c>
      <c r="H414" s="59"/>
      <c r="I414" s="171"/>
      <c r="J414" s="35" t="s">
        <v>743</v>
      </c>
      <c r="K414" s="59">
        <f t="shared" si="8"/>
        <v>0</v>
      </c>
      <c r="L414" s="35" t="s">
        <v>1319</v>
      </c>
      <c r="M414" s="35" t="s">
        <v>327</v>
      </c>
    </row>
    <row r="415" spans="1:13" s="35" customFormat="1" ht="18" customHeight="1" thickBot="1">
      <c r="A415" s="145"/>
      <c r="B415" s="86">
        <v>465</v>
      </c>
      <c r="C415" s="35" t="s">
        <v>672</v>
      </c>
      <c r="F415" s="142" t="s">
        <v>41</v>
      </c>
      <c r="G415" s="86" t="s">
        <v>31</v>
      </c>
      <c r="H415" s="59"/>
      <c r="I415" s="171"/>
      <c r="J415" s="35" t="s">
        <v>737</v>
      </c>
      <c r="K415" s="59">
        <f t="shared" si="8"/>
        <v>0</v>
      </c>
      <c r="L415" s="35" t="s">
        <v>1320</v>
      </c>
      <c r="M415" s="35" t="s">
        <v>328</v>
      </c>
    </row>
    <row r="416" spans="1:13" s="35" customFormat="1" ht="18" customHeight="1" thickBot="1">
      <c r="A416" s="145"/>
      <c r="B416" s="86">
        <v>233</v>
      </c>
      <c r="C416" s="35" t="s">
        <v>673</v>
      </c>
      <c r="F416" s="142" t="s">
        <v>41</v>
      </c>
      <c r="G416" s="86" t="s">
        <v>33</v>
      </c>
      <c r="H416" s="59"/>
      <c r="I416" s="171"/>
      <c r="J416" s="35" t="s">
        <v>744</v>
      </c>
      <c r="K416" s="59">
        <f t="shared" si="8"/>
        <v>0</v>
      </c>
      <c r="L416" s="35" t="s">
        <v>1321</v>
      </c>
      <c r="M416" s="35" t="s">
        <v>577</v>
      </c>
    </row>
    <row r="417" spans="1:13" s="35" customFormat="1" ht="18" customHeight="1" thickBot="1">
      <c r="A417" s="145"/>
      <c r="B417" s="86">
        <v>346</v>
      </c>
      <c r="C417" s="35" t="s">
        <v>339</v>
      </c>
      <c r="F417" s="142"/>
      <c r="G417" s="86" t="s">
        <v>33</v>
      </c>
      <c r="H417" s="59"/>
      <c r="I417" s="171"/>
      <c r="J417" s="35" t="s">
        <v>744</v>
      </c>
      <c r="K417" s="59">
        <f t="shared" si="8"/>
        <v>0</v>
      </c>
      <c r="L417" s="35" t="s">
        <v>1322</v>
      </c>
      <c r="M417" s="35" t="s">
        <v>340</v>
      </c>
    </row>
    <row r="418" spans="1:13" s="35" customFormat="1" ht="18" customHeight="1" thickBot="1">
      <c r="A418" s="145"/>
      <c r="B418" s="86">
        <v>564</v>
      </c>
      <c r="C418" s="35" t="s">
        <v>674</v>
      </c>
      <c r="F418" s="142"/>
      <c r="G418" s="86" t="s">
        <v>33</v>
      </c>
      <c r="H418" s="59"/>
      <c r="I418" s="171"/>
      <c r="J418" s="35" t="s">
        <v>737</v>
      </c>
      <c r="K418" s="59">
        <f t="shared" si="8"/>
        <v>0</v>
      </c>
      <c r="L418" s="35" t="s">
        <v>1323</v>
      </c>
      <c r="M418" s="35" t="s">
        <v>329</v>
      </c>
    </row>
    <row r="419" spans="1:13" s="35" customFormat="1" ht="18" customHeight="1" thickBot="1">
      <c r="A419" s="145"/>
      <c r="B419" s="86">
        <v>191</v>
      </c>
      <c r="C419" s="35" t="s">
        <v>675</v>
      </c>
      <c r="F419" s="142"/>
      <c r="G419" s="86" t="s">
        <v>33</v>
      </c>
      <c r="H419" s="59"/>
      <c r="I419" s="171"/>
      <c r="J419" s="35" t="s">
        <v>737</v>
      </c>
      <c r="K419" s="59">
        <f t="shared" si="8"/>
        <v>0</v>
      </c>
      <c r="L419" s="35" t="s">
        <v>1324</v>
      </c>
      <c r="M419" s="35" t="s">
        <v>330</v>
      </c>
    </row>
    <row r="420" spans="1:13" s="35" customFormat="1" ht="18" customHeight="1" thickBot="1">
      <c r="A420" s="145"/>
      <c r="B420" s="86">
        <v>322</v>
      </c>
      <c r="C420" s="35" t="s">
        <v>676</v>
      </c>
      <c r="F420" s="142"/>
      <c r="G420" s="86" t="s">
        <v>33</v>
      </c>
      <c r="H420" s="59"/>
      <c r="I420" s="171"/>
      <c r="J420" s="35" t="s">
        <v>737</v>
      </c>
      <c r="K420" s="59">
        <f t="shared" si="8"/>
        <v>0</v>
      </c>
      <c r="L420" s="35" t="s">
        <v>1325</v>
      </c>
      <c r="M420" s="35" t="s">
        <v>331</v>
      </c>
    </row>
    <row r="421" spans="1:13" s="35" customFormat="1" ht="18" customHeight="1" thickBot="1">
      <c r="A421" s="145"/>
      <c r="B421" s="86">
        <v>182</v>
      </c>
      <c r="C421" s="35" t="s">
        <v>341</v>
      </c>
      <c r="F421" s="142"/>
      <c r="G421" s="86" t="s">
        <v>31</v>
      </c>
      <c r="H421" s="59"/>
      <c r="I421" s="171"/>
      <c r="J421" s="35" t="s">
        <v>737</v>
      </c>
      <c r="K421" s="59">
        <f t="shared" si="8"/>
        <v>0</v>
      </c>
      <c r="L421" s="35" t="s">
        <v>1650</v>
      </c>
      <c r="M421" s="35" t="s">
        <v>1651</v>
      </c>
    </row>
    <row r="422" spans="1:13" s="35" customFormat="1" ht="18" customHeight="1" thickBot="1">
      <c r="A422" s="145"/>
      <c r="B422" s="86">
        <v>402</v>
      </c>
      <c r="C422" s="35" t="s">
        <v>341</v>
      </c>
      <c r="F422" s="142"/>
      <c r="G422" s="86" t="s">
        <v>33</v>
      </c>
      <c r="H422" s="59"/>
      <c r="I422" s="171"/>
      <c r="J422" s="35" t="s">
        <v>737</v>
      </c>
      <c r="K422" s="59">
        <f t="shared" si="8"/>
        <v>0</v>
      </c>
      <c r="L422" s="35" t="s">
        <v>1326</v>
      </c>
      <c r="M422" s="35" t="s">
        <v>342</v>
      </c>
    </row>
    <row r="423" spans="1:13" s="35" customFormat="1" ht="18" customHeight="1" thickBot="1">
      <c r="A423" s="145"/>
      <c r="B423" s="86">
        <v>162</v>
      </c>
      <c r="C423" s="35" t="s">
        <v>677</v>
      </c>
      <c r="F423" s="142"/>
      <c r="G423" s="86" t="s">
        <v>33</v>
      </c>
      <c r="H423" s="59"/>
      <c r="I423" s="171"/>
      <c r="J423" s="35" t="s">
        <v>737</v>
      </c>
      <c r="K423" s="59">
        <f t="shared" si="8"/>
        <v>0</v>
      </c>
      <c r="L423" s="35" t="s">
        <v>1327</v>
      </c>
      <c r="M423" s="35" t="s">
        <v>343</v>
      </c>
    </row>
    <row r="424" spans="1:13" s="35" customFormat="1" ht="18" customHeight="1" thickBot="1">
      <c r="A424" s="145"/>
      <c r="B424" s="86">
        <v>334</v>
      </c>
      <c r="C424" s="35" t="s">
        <v>344</v>
      </c>
      <c r="F424" s="142"/>
      <c r="G424" s="86" t="s">
        <v>33</v>
      </c>
      <c r="H424" s="59"/>
      <c r="I424" s="171"/>
      <c r="J424" s="35" t="s">
        <v>737</v>
      </c>
      <c r="K424" s="59">
        <f t="shared" si="8"/>
        <v>0</v>
      </c>
      <c r="L424" s="35" t="s">
        <v>1328</v>
      </c>
      <c r="M424" s="35" t="s">
        <v>345</v>
      </c>
    </row>
    <row r="425" spans="1:13" s="35" customFormat="1" ht="18" customHeight="1" thickBot="1">
      <c r="A425" s="145"/>
      <c r="B425" s="86">
        <v>113</v>
      </c>
      <c r="C425" s="35" t="s">
        <v>346</v>
      </c>
      <c r="F425" s="142"/>
      <c r="G425" s="86" t="s">
        <v>33</v>
      </c>
      <c r="H425" s="59"/>
      <c r="I425" s="171"/>
      <c r="J425" s="35" t="s">
        <v>889</v>
      </c>
      <c r="K425" s="59">
        <f t="shared" si="8"/>
        <v>0</v>
      </c>
      <c r="L425" s="35" t="s">
        <v>1329</v>
      </c>
      <c r="M425" s="35" t="s">
        <v>347</v>
      </c>
    </row>
    <row r="426" spans="1:13" s="35" customFormat="1" ht="18" customHeight="1" thickBot="1">
      <c r="A426" s="145"/>
      <c r="B426" s="86">
        <v>515</v>
      </c>
      <c r="C426" s="174" t="s">
        <v>348</v>
      </c>
      <c r="F426" s="142"/>
      <c r="G426" s="86" t="s">
        <v>33</v>
      </c>
      <c r="H426" s="59"/>
      <c r="I426" s="171"/>
      <c r="J426" s="35" t="s">
        <v>748</v>
      </c>
      <c r="K426" s="59">
        <f t="shared" si="8"/>
        <v>0</v>
      </c>
      <c r="L426" s="35" t="s">
        <v>1330</v>
      </c>
      <c r="M426" s="35" t="s">
        <v>349</v>
      </c>
    </row>
    <row r="427" spans="1:13" s="35" customFormat="1" ht="18" customHeight="1" thickBot="1">
      <c r="A427" s="145"/>
      <c r="B427" s="86">
        <v>281</v>
      </c>
      <c r="C427" s="174" t="s">
        <v>350</v>
      </c>
      <c r="F427" s="142"/>
      <c r="G427" s="86" t="s">
        <v>33</v>
      </c>
      <c r="H427" s="59"/>
      <c r="I427" s="171"/>
      <c r="J427" s="35" t="s">
        <v>746</v>
      </c>
      <c r="K427" s="59">
        <f t="shared" si="8"/>
        <v>0</v>
      </c>
      <c r="L427" s="35" t="s">
        <v>1331</v>
      </c>
      <c r="M427" s="35" t="s">
        <v>351</v>
      </c>
    </row>
    <row r="428" spans="1:13" s="35" customFormat="1" ht="18" customHeight="1" thickBot="1">
      <c r="A428" s="145"/>
      <c r="B428" s="86">
        <v>36</v>
      </c>
      <c r="C428" s="35" t="s">
        <v>352</v>
      </c>
      <c r="F428" s="142" t="s">
        <v>150</v>
      </c>
      <c r="G428" s="86" t="s">
        <v>33</v>
      </c>
      <c r="H428" s="59"/>
      <c r="I428" s="171"/>
      <c r="J428" s="35" t="s">
        <v>889</v>
      </c>
      <c r="K428" s="59">
        <f t="shared" si="8"/>
        <v>0</v>
      </c>
      <c r="L428" s="35" t="s">
        <v>1332</v>
      </c>
      <c r="M428" s="35" t="s">
        <v>353</v>
      </c>
    </row>
    <row r="429" spans="1:13" s="35" customFormat="1" ht="18" customHeight="1" thickBot="1">
      <c r="A429" s="145"/>
      <c r="B429" s="86">
        <v>36</v>
      </c>
      <c r="C429" s="35" t="s">
        <v>1652</v>
      </c>
      <c r="F429" s="142"/>
      <c r="G429" s="86" t="s">
        <v>33</v>
      </c>
      <c r="H429" s="59"/>
      <c r="I429" s="171"/>
      <c r="J429" s="35" t="s">
        <v>743</v>
      </c>
      <c r="K429" s="59">
        <f t="shared" si="8"/>
        <v>0</v>
      </c>
      <c r="L429" s="35" t="s">
        <v>1653</v>
      </c>
      <c r="M429" s="35" t="s">
        <v>1654</v>
      </c>
    </row>
    <row r="430" spans="1:13" s="35" customFormat="1" ht="18" customHeight="1" thickBot="1">
      <c r="A430" s="145"/>
      <c r="B430" s="86">
        <v>564</v>
      </c>
      <c r="C430" s="174" t="s">
        <v>1655</v>
      </c>
      <c r="F430" s="142" t="s">
        <v>41</v>
      </c>
      <c r="G430" s="86" t="s">
        <v>31</v>
      </c>
      <c r="H430" s="173"/>
      <c r="I430" s="171"/>
      <c r="J430" s="35" t="s">
        <v>1818</v>
      </c>
      <c r="K430" s="59">
        <f t="shared" si="8"/>
        <v>0</v>
      </c>
      <c r="L430" s="35" t="s">
        <v>1656</v>
      </c>
      <c r="M430" s="35" t="s">
        <v>1657</v>
      </c>
    </row>
    <row r="431" spans="1:13" s="35" customFormat="1" ht="18" customHeight="1" thickBot="1">
      <c r="A431" s="145"/>
      <c r="B431" s="86">
        <v>271</v>
      </c>
      <c r="C431" s="35" t="s">
        <v>1769</v>
      </c>
      <c r="F431" s="142"/>
      <c r="G431" s="86" t="s">
        <v>31</v>
      </c>
      <c r="H431" s="173"/>
      <c r="I431" s="171"/>
      <c r="J431" s="35" t="s">
        <v>1770</v>
      </c>
      <c r="K431" s="59">
        <f t="shared" si="8"/>
        <v>0</v>
      </c>
      <c r="L431" s="35" t="s">
        <v>1771</v>
      </c>
      <c r="M431" s="35" t="s">
        <v>1772</v>
      </c>
    </row>
    <row r="432" spans="1:13" s="35" customFormat="1" ht="18" customHeight="1" thickBot="1">
      <c r="A432" s="145"/>
      <c r="B432" s="86">
        <v>308</v>
      </c>
      <c r="C432" s="174" t="s">
        <v>902</v>
      </c>
      <c r="F432" s="142"/>
      <c r="G432" s="86" t="s">
        <v>31</v>
      </c>
      <c r="H432" s="173"/>
      <c r="I432" s="171"/>
      <c r="J432" s="35" t="s">
        <v>889</v>
      </c>
      <c r="K432" s="59">
        <f t="shared" si="8"/>
        <v>0</v>
      </c>
      <c r="L432" s="35" t="s">
        <v>1333</v>
      </c>
      <c r="M432" s="35" t="s">
        <v>903</v>
      </c>
    </row>
    <row r="433" spans="1:13" s="35" customFormat="1" ht="18" customHeight="1" thickBot="1">
      <c r="A433" s="145"/>
      <c r="B433" s="86">
        <v>109</v>
      </c>
      <c r="C433" s="178" t="s">
        <v>678</v>
      </c>
      <c r="F433" s="142" t="s">
        <v>41</v>
      </c>
      <c r="G433" s="86" t="s">
        <v>33</v>
      </c>
      <c r="H433" s="59"/>
      <c r="I433" s="171"/>
      <c r="J433" s="35" t="s">
        <v>820</v>
      </c>
      <c r="K433" s="59">
        <f t="shared" si="8"/>
        <v>0</v>
      </c>
      <c r="L433" s="35" t="s">
        <v>1334</v>
      </c>
      <c r="M433" s="35" t="s">
        <v>354</v>
      </c>
    </row>
    <row r="434" spans="1:13" s="35" customFormat="1" ht="18" customHeight="1" thickBot="1">
      <c r="A434" s="145"/>
      <c r="B434" s="86">
        <v>306</v>
      </c>
      <c r="C434" s="170" t="s">
        <v>801</v>
      </c>
      <c r="F434" s="142" t="s">
        <v>41</v>
      </c>
      <c r="G434" s="86" t="s">
        <v>33</v>
      </c>
      <c r="H434" s="59"/>
      <c r="I434" s="171"/>
      <c r="J434" s="35" t="s">
        <v>820</v>
      </c>
      <c r="K434" s="59">
        <f t="shared" si="8"/>
        <v>0</v>
      </c>
      <c r="L434" s="35" t="s">
        <v>1335</v>
      </c>
      <c r="M434" s="35" t="s">
        <v>355</v>
      </c>
    </row>
    <row r="435" spans="1:13" s="35" customFormat="1" ht="18" customHeight="1" thickBot="1">
      <c r="A435" s="145"/>
      <c r="B435" s="86">
        <v>582</v>
      </c>
      <c r="C435" s="79" t="s">
        <v>802</v>
      </c>
      <c r="F435" s="142" t="s">
        <v>41</v>
      </c>
      <c r="G435" s="86" t="s">
        <v>33</v>
      </c>
      <c r="H435" s="59"/>
      <c r="I435" s="171"/>
      <c r="J435" s="35" t="s">
        <v>820</v>
      </c>
      <c r="K435" s="59">
        <f t="shared" ref="K435:K498" si="9">IF(I435&lt;&gt;0,A435*I435,A435*H435)</f>
        <v>0</v>
      </c>
      <c r="L435" s="35" t="s">
        <v>1336</v>
      </c>
      <c r="M435" s="35" t="s">
        <v>356</v>
      </c>
    </row>
    <row r="436" spans="1:13" s="35" customFormat="1" ht="18" customHeight="1" thickBot="1">
      <c r="A436" s="145"/>
      <c r="B436" s="86">
        <v>300</v>
      </c>
      <c r="C436" s="35" t="s">
        <v>745</v>
      </c>
      <c r="F436" s="142" t="s">
        <v>41</v>
      </c>
      <c r="G436" s="86" t="s">
        <v>33</v>
      </c>
      <c r="H436" s="59"/>
      <c r="I436" s="171"/>
      <c r="J436" s="35" t="s">
        <v>820</v>
      </c>
      <c r="K436" s="59">
        <f t="shared" si="9"/>
        <v>0</v>
      </c>
      <c r="L436" s="35" t="s">
        <v>1337</v>
      </c>
      <c r="M436" s="35" t="s">
        <v>357</v>
      </c>
    </row>
    <row r="437" spans="1:13" s="35" customFormat="1" ht="18" customHeight="1" thickBot="1">
      <c r="A437" s="145"/>
      <c r="B437" s="86">
        <v>197</v>
      </c>
      <c r="C437" s="35" t="s">
        <v>358</v>
      </c>
      <c r="F437" s="142"/>
      <c r="G437" s="86" t="s">
        <v>31</v>
      </c>
      <c r="H437" s="59"/>
      <c r="I437" s="171"/>
      <c r="J437" s="35" t="s">
        <v>750</v>
      </c>
      <c r="K437" s="59">
        <f t="shared" si="9"/>
        <v>0</v>
      </c>
      <c r="L437" s="35" t="s">
        <v>1338</v>
      </c>
      <c r="M437" s="35" t="s">
        <v>359</v>
      </c>
    </row>
    <row r="438" spans="1:13" s="35" customFormat="1" ht="18" customHeight="1" thickBot="1">
      <c r="A438" s="145"/>
      <c r="B438" s="86">
        <v>251</v>
      </c>
      <c r="C438" s="174" t="s">
        <v>360</v>
      </c>
      <c r="F438" s="142"/>
      <c r="G438" s="86" t="s">
        <v>33</v>
      </c>
      <c r="H438" s="59"/>
      <c r="I438" s="171"/>
      <c r="J438" s="35" t="s">
        <v>820</v>
      </c>
      <c r="K438" s="59">
        <f t="shared" si="9"/>
        <v>0</v>
      </c>
      <c r="L438" s="35" t="s">
        <v>1339</v>
      </c>
      <c r="M438" s="35" t="s">
        <v>361</v>
      </c>
    </row>
    <row r="439" spans="1:13" s="35" customFormat="1" ht="18.75" thickBot="1">
      <c r="A439" s="145"/>
      <c r="B439" s="86">
        <v>1073</v>
      </c>
      <c r="C439" s="35" t="s">
        <v>362</v>
      </c>
      <c r="F439" s="142"/>
      <c r="G439" s="86" t="s">
        <v>33</v>
      </c>
      <c r="H439" s="59"/>
      <c r="I439" s="171"/>
      <c r="J439" s="35" t="s">
        <v>750</v>
      </c>
      <c r="K439" s="59">
        <f t="shared" si="9"/>
        <v>0</v>
      </c>
      <c r="L439" s="35" t="s">
        <v>1340</v>
      </c>
      <c r="M439" s="35" t="s">
        <v>363</v>
      </c>
    </row>
    <row r="440" spans="1:13" s="35" customFormat="1" ht="18" customHeight="1" thickBot="1">
      <c r="A440" s="145"/>
      <c r="B440" s="86">
        <v>72</v>
      </c>
      <c r="C440" s="35" t="s">
        <v>364</v>
      </c>
      <c r="F440" s="142"/>
      <c r="G440" s="86" t="s">
        <v>33</v>
      </c>
      <c r="H440" s="59"/>
      <c r="I440" s="171"/>
      <c r="J440" s="35" t="s">
        <v>747</v>
      </c>
      <c r="K440" s="59">
        <f t="shared" si="9"/>
        <v>0</v>
      </c>
      <c r="L440" s="35" t="s">
        <v>1341</v>
      </c>
      <c r="M440" s="35" t="s">
        <v>365</v>
      </c>
    </row>
    <row r="441" spans="1:13" s="35" customFormat="1" ht="18" customHeight="1" thickBot="1">
      <c r="A441" s="145"/>
      <c r="B441" s="86">
        <v>56</v>
      </c>
      <c r="C441" s="35" t="s">
        <v>366</v>
      </c>
      <c r="F441" s="142"/>
      <c r="G441" s="86" t="s">
        <v>31</v>
      </c>
      <c r="H441" s="59"/>
      <c r="I441" s="171"/>
      <c r="J441" s="35" t="s">
        <v>737</v>
      </c>
      <c r="K441" s="59">
        <f t="shared" si="9"/>
        <v>0</v>
      </c>
      <c r="L441" s="35" t="s">
        <v>1342</v>
      </c>
      <c r="M441" s="35" t="s">
        <v>367</v>
      </c>
    </row>
    <row r="442" spans="1:13" s="35" customFormat="1" ht="18" customHeight="1" thickBot="1">
      <c r="A442" s="145"/>
      <c r="B442" s="86">
        <v>204</v>
      </c>
      <c r="C442" s="174" t="s">
        <v>904</v>
      </c>
      <c r="F442" s="142" t="s">
        <v>150</v>
      </c>
      <c r="G442" s="86" t="s">
        <v>33</v>
      </c>
      <c r="H442" s="59"/>
      <c r="I442" s="171"/>
      <c r="J442" s="35" t="s">
        <v>738</v>
      </c>
      <c r="K442" s="59">
        <f t="shared" si="9"/>
        <v>0</v>
      </c>
      <c r="L442" s="35" t="s">
        <v>1343</v>
      </c>
      <c r="M442" s="35" t="s">
        <v>905</v>
      </c>
    </row>
    <row r="443" spans="1:13" s="35" customFormat="1" ht="18" customHeight="1" thickBot="1">
      <c r="A443" s="145"/>
      <c r="B443" s="86">
        <v>327</v>
      </c>
      <c r="C443" s="174" t="s">
        <v>1344</v>
      </c>
      <c r="F443" s="142" t="s">
        <v>150</v>
      </c>
      <c r="G443" s="86" t="s">
        <v>33</v>
      </c>
      <c r="H443" s="59"/>
      <c r="I443" s="171"/>
      <c r="J443" s="35" t="s">
        <v>815</v>
      </c>
      <c r="K443" s="59">
        <f t="shared" si="9"/>
        <v>0</v>
      </c>
      <c r="L443" s="35" t="s">
        <v>1345</v>
      </c>
      <c r="M443" s="35" t="s">
        <v>1346</v>
      </c>
    </row>
    <row r="444" spans="1:13" s="35" customFormat="1" ht="18" customHeight="1" thickBot="1">
      <c r="A444" s="145"/>
      <c r="B444" s="86">
        <v>90</v>
      </c>
      <c r="C444" s="35" t="s">
        <v>1658</v>
      </c>
      <c r="F444" s="142"/>
      <c r="G444" s="86" t="s">
        <v>33</v>
      </c>
      <c r="H444" s="59"/>
      <c r="I444" s="171"/>
      <c r="J444" s="35" t="s">
        <v>737</v>
      </c>
      <c r="K444" s="59">
        <f t="shared" si="9"/>
        <v>0</v>
      </c>
      <c r="L444" s="35" t="s">
        <v>1659</v>
      </c>
      <c r="M444" s="35" t="s">
        <v>1660</v>
      </c>
    </row>
    <row r="445" spans="1:13" s="35" customFormat="1" ht="18" customHeight="1" thickBot="1">
      <c r="A445" s="145"/>
      <c r="B445" s="86">
        <v>6082</v>
      </c>
      <c r="C445" s="35" t="s">
        <v>368</v>
      </c>
      <c r="F445" s="142"/>
      <c r="G445" s="86" t="s">
        <v>31</v>
      </c>
      <c r="H445" s="59"/>
      <c r="I445" s="171"/>
      <c r="J445" s="35" t="s">
        <v>738</v>
      </c>
      <c r="K445" s="59">
        <f t="shared" si="9"/>
        <v>0</v>
      </c>
      <c r="L445" s="35" t="s">
        <v>1347</v>
      </c>
      <c r="M445" s="35" t="s">
        <v>369</v>
      </c>
    </row>
    <row r="446" spans="1:13" s="35" customFormat="1" ht="18" customHeight="1" thickBot="1">
      <c r="A446" s="145"/>
      <c r="B446" s="86">
        <v>1217</v>
      </c>
      <c r="C446" s="35" t="s">
        <v>370</v>
      </c>
      <c r="F446" s="142"/>
      <c r="G446" s="86" t="s">
        <v>31</v>
      </c>
      <c r="H446" s="59"/>
      <c r="I446" s="171"/>
      <c r="J446" s="35" t="s">
        <v>736</v>
      </c>
      <c r="K446" s="59">
        <f t="shared" si="9"/>
        <v>0</v>
      </c>
      <c r="L446" s="35" t="s">
        <v>1348</v>
      </c>
      <c r="M446" s="35" t="s">
        <v>371</v>
      </c>
    </row>
    <row r="447" spans="1:13" s="35" customFormat="1" ht="18" customHeight="1" thickBot="1">
      <c r="A447" s="145"/>
      <c r="B447" s="86">
        <v>88</v>
      </c>
      <c r="C447" s="35" t="s">
        <v>679</v>
      </c>
      <c r="F447" s="142"/>
      <c r="G447" s="86" t="s">
        <v>31</v>
      </c>
      <c r="H447" s="59"/>
      <c r="I447" s="171"/>
      <c r="J447" s="35" t="s">
        <v>747</v>
      </c>
      <c r="K447" s="59">
        <f t="shared" si="9"/>
        <v>0</v>
      </c>
      <c r="L447" s="35" t="s">
        <v>1349</v>
      </c>
      <c r="M447" s="35" t="s">
        <v>372</v>
      </c>
    </row>
    <row r="448" spans="1:13" s="35" customFormat="1" ht="18" customHeight="1" thickBot="1">
      <c r="A448" s="145"/>
      <c r="B448" s="86">
        <v>160</v>
      </c>
      <c r="C448" s="35" t="s">
        <v>680</v>
      </c>
      <c r="F448" s="142"/>
      <c r="G448" s="86" t="s">
        <v>31</v>
      </c>
      <c r="H448" s="59"/>
      <c r="I448" s="171"/>
      <c r="J448" s="35" t="s">
        <v>747</v>
      </c>
      <c r="K448" s="59">
        <f t="shared" si="9"/>
        <v>0</v>
      </c>
      <c r="L448" s="35" t="s">
        <v>1350</v>
      </c>
      <c r="M448" s="35" t="s">
        <v>373</v>
      </c>
    </row>
    <row r="449" spans="1:13" s="35" customFormat="1" ht="18" customHeight="1" thickBot="1">
      <c r="A449" s="145"/>
      <c r="B449" s="86">
        <v>32</v>
      </c>
      <c r="C449" s="174" t="s">
        <v>378</v>
      </c>
      <c r="F449" s="142"/>
      <c r="G449" s="86" t="s">
        <v>31</v>
      </c>
      <c r="H449" s="59"/>
      <c r="I449" s="171"/>
      <c r="J449" s="35" t="s">
        <v>747</v>
      </c>
      <c r="K449" s="59">
        <f t="shared" si="9"/>
        <v>0</v>
      </c>
      <c r="L449" s="35" t="s">
        <v>1351</v>
      </c>
      <c r="M449" s="35" t="s">
        <v>379</v>
      </c>
    </row>
    <row r="450" spans="1:13" s="35" customFormat="1" ht="18" customHeight="1" thickBot="1">
      <c r="A450" s="145"/>
      <c r="B450" s="86">
        <v>122</v>
      </c>
      <c r="C450" s="35" t="s">
        <v>591</v>
      </c>
      <c r="F450" s="142"/>
      <c r="G450" s="86" t="s">
        <v>31</v>
      </c>
      <c r="H450" s="59"/>
      <c r="I450" s="171"/>
      <c r="J450" s="35" t="s">
        <v>827</v>
      </c>
      <c r="K450" s="59">
        <f t="shared" si="9"/>
        <v>0</v>
      </c>
      <c r="L450" s="35" t="s">
        <v>1352</v>
      </c>
      <c r="M450" s="35" t="s">
        <v>380</v>
      </c>
    </row>
    <row r="451" spans="1:13" s="35" customFormat="1" ht="18" customHeight="1" thickBot="1">
      <c r="A451" s="145"/>
      <c r="B451" s="86">
        <v>224</v>
      </c>
      <c r="C451" s="35" t="s">
        <v>381</v>
      </c>
      <c r="F451" s="142"/>
      <c r="G451" s="86" t="s">
        <v>31</v>
      </c>
      <c r="H451" s="59"/>
      <c r="I451" s="171"/>
      <c r="J451" s="35" t="s">
        <v>747</v>
      </c>
      <c r="K451" s="59">
        <f t="shared" si="9"/>
        <v>0</v>
      </c>
      <c r="L451" s="35" t="s">
        <v>1353</v>
      </c>
      <c r="M451" s="35" t="s">
        <v>382</v>
      </c>
    </row>
    <row r="452" spans="1:13" s="35" customFormat="1" ht="18" customHeight="1" thickBot="1">
      <c r="A452" s="145"/>
      <c r="B452" s="86">
        <v>35</v>
      </c>
      <c r="C452" s="35" t="s">
        <v>1773</v>
      </c>
      <c r="F452" s="142"/>
      <c r="G452" s="86" t="s">
        <v>31</v>
      </c>
      <c r="H452" s="59"/>
      <c r="I452" s="171"/>
      <c r="J452" s="35" t="s">
        <v>747</v>
      </c>
      <c r="K452" s="59">
        <f t="shared" si="9"/>
        <v>0</v>
      </c>
      <c r="L452" s="35" t="s">
        <v>1774</v>
      </c>
      <c r="M452" s="35" t="s">
        <v>1775</v>
      </c>
    </row>
    <row r="453" spans="1:13" s="35" customFormat="1" ht="18" customHeight="1" thickBot="1">
      <c r="A453" s="145"/>
      <c r="B453" s="86">
        <v>35</v>
      </c>
      <c r="C453" s="35" t="s">
        <v>1661</v>
      </c>
      <c r="F453" s="142"/>
      <c r="G453" s="86" t="s">
        <v>31</v>
      </c>
      <c r="H453" s="59"/>
      <c r="I453" s="171"/>
      <c r="J453" s="35" t="s">
        <v>827</v>
      </c>
      <c r="K453" s="59">
        <f t="shared" si="9"/>
        <v>0</v>
      </c>
      <c r="L453" s="35" t="s">
        <v>1662</v>
      </c>
      <c r="M453" s="35" t="s">
        <v>1663</v>
      </c>
    </row>
    <row r="454" spans="1:13" s="35" customFormat="1" ht="18" customHeight="1" thickBot="1">
      <c r="A454" s="145"/>
      <c r="B454" s="86">
        <v>306</v>
      </c>
      <c r="C454" s="174" t="s">
        <v>383</v>
      </c>
      <c r="F454" s="142"/>
      <c r="G454" s="86" t="s">
        <v>31</v>
      </c>
      <c r="H454" s="59"/>
      <c r="I454" s="171"/>
      <c r="J454" s="35" t="s">
        <v>737</v>
      </c>
      <c r="K454" s="59">
        <f t="shared" si="9"/>
        <v>0</v>
      </c>
      <c r="L454" s="35" t="s">
        <v>1354</v>
      </c>
      <c r="M454" s="35" t="s">
        <v>384</v>
      </c>
    </row>
    <row r="455" spans="1:13" s="35" customFormat="1" ht="18" customHeight="1" thickBot="1">
      <c r="A455" s="145"/>
      <c r="B455" s="86">
        <v>338</v>
      </c>
      <c r="C455" s="174" t="s">
        <v>385</v>
      </c>
      <c r="F455" s="142"/>
      <c r="G455" s="86" t="s">
        <v>31</v>
      </c>
      <c r="H455" s="59"/>
      <c r="I455" s="171"/>
      <c r="J455" s="35" t="s">
        <v>747</v>
      </c>
      <c r="K455" s="59">
        <f t="shared" si="9"/>
        <v>0</v>
      </c>
      <c r="L455" s="35" t="s">
        <v>1355</v>
      </c>
      <c r="M455" s="35" t="s">
        <v>386</v>
      </c>
    </row>
    <row r="456" spans="1:13" s="35" customFormat="1" ht="18" customHeight="1" thickBot="1">
      <c r="A456" s="145"/>
      <c r="B456" s="86">
        <v>244</v>
      </c>
      <c r="C456" s="174" t="s">
        <v>681</v>
      </c>
      <c r="F456" s="142" t="s">
        <v>41</v>
      </c>
      <c r="G456" s="86" t="s">
        <v>31</v>
      </c>
      <c r="H456" s="59"/>
      <c r="I456" s="171"/>
      <c r="J456" s="35" t="s">
        <v>747</v>
      </c>
      <c r="K456" s="59">
        <f t="shared" si="9"/>
        <v>0</v>
      </c>
      <c r="L456" s="35" t="s">
        <v>1356</v>
      </c>
      <c r="M456" s="35" t="s">
        <v>374</v>
      </c>
    </row>
    <row r="457" spans="1:13" s="35" customFormat="1" ht="18" customHeight="1" thickBot="1">
      <c r="A457" s="145"/>
      <c r="B457" s="86">
        <v>57</v>
      </c>
      <c r="C457" s="35" t="s">
        <v>682</v>
      </c>
      <c r="F457" s="142" t="s">
        <v>41</v>
      </c>
      <c r="G457" s="86" t="s">
        <v>31</v>
      </c>
      <c r="H457" s="59"/>
      <c r="I457" s="171"/>
      <c r="J457" s="35" t="s">
        <v>747</v>
      </c>
      <c r="K457" s="59">
        <f t="shared" si="9"/>
        <v>0</v>
      </c>
      <c r="L457" s="35" t="s">
        <v>1357</v>
      </c>
      <c r="M457" s="35" t="s">
        <v>375</v>
      </c>
    </row>
    <row r="458" spans="1:13" s="35" customFormat="1" ht="18" customHeight="1" thickBot="1">
      <c r="A458" s="145"/>
      <c r="B458" s="86">
        <v>190</v>
      </c>
      <c r="C458" s="174" t="s">
        <v>683</v>
      </c>
      <c r="F458" s="142" t="s">
        <v>41</v>
      </c>
      <c r="G458" s="86" t="s">
        <v>31</v>
      </c>
      <c r="H458" s="59"/>
      <c r="I458" s="171"/>
      <c r="J458" s="35" t="s">
        <v>744</v>
      </c>
      <c r="K458" s="59">
        <f t="shared" si="9"/>
        <v>0</v>
      </c>
      <c r="L458" s="35" t="s">
        <v>1358</v>
      </c>
      <c r="M458" s="35" t="s">
        <v>376</v>
      </c>
    </row>
    <row r="459" spans="1:13" s="35" customFormat="1" ht="18" customHeight="1" thickBot="1">
      <c r="A459" s="145"/>
      <c r="B459" s="86">
        <v>176</v>
      </c>
      <c r="C459" s="35" t="s">
        <v>684</v>
      </c>
      <c r="F459" s="142" t="s">
        <v>41</v>
      </c>
      <c r="G459" s="86" t="s">
        <v>31</v>
      </c>
      <c r="H459" s="59"/>
      <c r="I459" s="171"/>
      <c r="J459" s="35" t="s">
        <v>747</v>
      </c>
      <c r="K459" s="59">
        <f t="shared" si="9"/>
        <v>0</v>
      </c>
      <c r="L459" s="35" t="s">
        <v>1359</v>
      </c>
      <c r="M459" s="35" t="s">
        <v>377</v>
      </c>
    </row>
    <row r="460" spans="1:13" s="35" customFormat="1" ht="18" customHeight="1" thickBot="1">
      <c r="A460" s="145"/>
      <c r="B460" s="86">
        <v>280</v>
      </c>
      <c r="C460" s="35" t="s">
        <v>1664</v>
      </c>
      <c r="F460" s="142"/>
      <c r="G460" s="86" t="s">
        <v>31</v>
      </c>
      <c r="H460" s="59"/>
      <c r="I460" s="171"/>
      <c r="J460" s="35" t="s">
        <v>750</v>
      </c>
      <c r="K460" s="59">
        <f t="shared" si="9"/>
        <v>0</v>
      </c>
      <c r="L460" s="35" t="s">
        <v>1665</v>
      </c>
      <c r="M460" s="35" t="s">
        <v>1666</v>
      </c>
    </row>
    <row r="461" spans="1:13" s="35" customFormat="1" ht="18" customHeight="1" thickBot="1">
      <c r="A461" s="145"/>
      <c r="B461" s="86">
        <v>279</v>
      </c>
      <c r="C461" s="35" t="s">
        <v>1667</v>
      </c>
      <c r="F461" s="142" t="s">
        <v>41</v>
      </c>
      <c r="G461" s="86" t="s">
        <v>31</v>
      </c>
      <c r="H461" s="59"/>
      <c r="I461" s="171"/>
      <c r="J461" s="35" t="s">
        <v>738</v>
      </c>
      <c r="K461" s="59">
        <f t="shared" si="9"/>
        <v>0</v>
      </c>
      <c r="L461" s="35" t="s">
        <v>1668</v>
      </c>
      <c r="M461" s="35" t="s">
        <v>1669</v>
      </c>
    </row>
    <row r="462" spans="1:13" s="35" customFormat="1" ht="18" customHeight="1" thickBot="1">
      <c r="A462" s="145"/>
      <c r="B462" s="86">
        <v>308</v>
      </c>
      <c r="C462" s="35" t="s">
        <v>1776</v>
      </c>
      <c r="F462" s="142"/>
      <c r="G462" s="86" t="s">
        <v>33</v>
      </c>
      <c r="H462" s="59"/>
      <c r="I462" s="171"/>
      <c r="J462" s="35" t="s">
        <v>737</v>
      </c>
      <c r="K462" s="59">
        <f t="shared" si="9"/>
        <v>0</v>
      </c>
      <c r="L462" s="35" t="s">
        <v>1777</v>
      </c>
      <c r="M462" s="35" t="s">
        <v>1778</v>
      </c>
    </row>
    <row r="463" spans="1:13" s="35" customFormat="1" ht="18" customHeight="1" thickBot="1">
      <c r="A463" s="145"/>
      <c r="B463" s="86">
        <v>83</v>
      </c>
      <c r="C463" s="35" t="s">
        <v>906</v>
      </c>
      <c r="F463" s="142"/>
      <c r="G463" s="86" t="s">
        <v>31</v>
      </c>
      <c r="H463" s="59"/>
      <c r="I463" s="171"/>
      <c r="J463" s="35" t="s">
        <v>815</v>
      </c>
      <c r="K463" s="59">
        <f t="shared" si="9"/>
        <v>0</v>
      </c>
      <c r="L463" s="35" t="s">
        <v>1360</v>
      </c>
      <c r="M463" s="35" t="s">
        <v>907</v>
      </c>
    </row>
    <row r="464" spans="1:13" s="35" customFormat="1" ht="18" customHeight="1" thickBot="1">
      <c r="A464" s="145"/>
      <c r="B464" s="86">
        <v>497</v>
      </c>
      <c r="C464" s="35" t="s">
        <v>387</v>
      </c>
      <c r="F464" s="142"/>
      <c r="G464" s="86" t="s">
        <v>31</v>
      </c>
      <c r="H464" s="59"/>
      <c r="I464" s="171"/>
      <c r="J464" s="35" t="s">
        <v>815</v>
      </c>
      <c r="K464" s="59">
        <f t="shared" si="9"/>
        <v>0</v>
      </c>
      <c r="L464" s="35" t="s">
        <v>1361</v>
      </c>
      <c r="M464" s="35" t="s">
        <v>1362</v>
      </c>
    </row>
    <row r="465" spans="1:13" s="35" customFormat="1" ht="18" customHeight="1" thickBot="1">
      <c r="A465" s="145"/>
      <c r="B465" s="86">
        <v>288</v>
      </c>
      <c r="C465" s="35" t="s">
        <v>1779</v>
      </c>
      <c r="F465" s="142"/>
      <c r="G465" s="86" t="s">
        <v>33</v>
      </c>
      <c r="H465" s="59"/>
      <c r="I465" s="171"/>
      <c r="J465" s="35" t="s">
        <v>815</v>
      </c>
      <c r="K465" s="59">
        <f t="shared" si="9"/>
        <v>0</v>
      </c>
      <c r="L465" s="35" t="s">
        <v>1780</v>
      </c>
      <c r="M465" s="35" t="s">
        <v>1781</v>
      </c>
    </row>
    <row r="466" spans="1:13" s="35" customFormat="1" ht="18" customHeight="1" thickBot="1">
      <c r="A466" s="145"/>
      <c r="B466" s="86">
        <v>160</v>
      </c>
      <c r="C466" s="35" t="s">
        <v>1782</v>
      </c>
      <c r="F466" s="142"/>
      <c r="G466" s="86" t="s">
        <v>33</v>
      </c>
      <c r="H466" s="59"/>
      <c r="I466" s="171"/>
      <c r="J466" s="35" t="s">
        <v>815</v>
      </c>
      <c r="K466" s="59">
        <f t="shared" si="9"/>
        <v>0</v>
      </c>
      <c r="L466" s="35" t="s">
        <v>1783</v>
      </c>
      <c r="M466" s="35" t="s">
        <v>1784</v>
      </c>
    </row>
    <row r="467" spans="1:13" s="35" customFormat="1" ht="18" customHeight="1" thickBot="1">
      <c r="A467" s="145"/>
      <c r="B467" s="86">
        <v>246</v>
      </c>
      <c r="C467" s="35" t="s">
        <v>1785</v>
      </c>
      <c r="F467" s="142"/>
      <c r="G467" s="86" t="s">
        <v>33</v>
      </c>
      <c r="H467" s="59"/>
      <c r="I467" s="171"/>
      <c r="J467" s="35" t="s">
        <v>815</v>
      </c>
      <c r="K467" s="59">
        <f t="shared" si="9"/>
        <v>0</v>
      </c>
      <c r="L467" s="35" t="s">
        <v>1786</v>
      </c>
      <c r="M467" s="35" t="s">
        <v>1787</v>
      </c>
    </row>
    <row r="468" spans="1:13" s="35" customFormat="1" ht="18" customHeight="1" thickBot="1">
      <c r="A468" s="145"/>
      <c r="B468" s="86">
        <v>383</v>
      </c>
      <c r="C468" s="35" t="s">
        <v>1363</v>
      </c>
      <c r="F468" s="142" t="s">
        <v>41</v>
      </c>
      <c r="G468" s="86" t="s">
        <v>33</v>
      </c>
      <c r="H468" s="59"/>
      <c r="I468" s="171"/>
      <c r="J468" s="35" t="s">
        <v>748</v>
      </c>
      <c r="K468" s="59">
        <f t="shared" si="9"/>
        <v>0</v>
      </c>
      <c r="L468" s="35" t="s">
        <v>1364</v>
      </c>
      <c r="M468" s="35" t="s">
        <v>1365</v>
      </c>
    </row>
    <row r="469" spans="1:13" s="35" customFormat="1" ht="18" customHeight="1" thickBot="1">
      <c r="A469" s="145"/>
      <c r="B469" s="86">
        <v>316</v>
      </c>
      <c r="C469" s="35" t="s">
        <v>388</v>
      </c>
      <c r="F469" s="142"/>
      <c r="G469" s="86" t="s">
        <v>31</v>
      </c>
      <c r="H469" s="59"/>
      <c r="I469" s="171"/>
      <c r="J469" s="35" t="s">
        <v>750</v>
      </c>
      <c r="K469" s="59">
        <f t="shared" si="9"/>
        <v>0</v>
      </c>
      <c r="L469" s="35" t="s">
        <v>1366</v>
      </c>
      <c r="M469" s="35" t="s">
        <v>389</v>
      </c>
    </row>
    <row r="470" spans="1:13" s="35" customFormat="1" ht="18" customHeight="1" thickBot="1">
      <c r="A470" s="145"/>
      <c r="B470" s="86">
        <v>140</v>
      </c>
      <c r="C470" s="35" t="s">
        <v>390</v>
      </c>
      <c r="F470" s="142"/>
      <c r="G470" s="86" t="s">
        <v>31</v>
      </c>
      <c r="H470" s="59"/>
      <c r="I470" s="171"/>
      <c r="J470" s="35" t="s">
        <v>750</v>
      </c>
      <c r="K470" s="59">
        <f t="shared" si="9"/>
        <v>0</v>
      </c>
      <c r="L470" s="35" t="s">
        <v>1367</v>
      </c>
      <c r="M470" s="35" t="s">
        <v>391</v>
      </c>
    </row>
    <row r="471" spans="1:13" s="35" customFormat="1" ht="18" customHeight="1" thickBot="1">
      <c r="A471" s="145"/>
      <c r="B471" s="86">
        <v>34</v>
      </c>
      <c r="C471" s="141" t="s">
        <v>1812</v>
      </c>
      <c r="F471" s="142" t="s">
        <v>83</v>
      </c>
      <c r="G471" s="86" t="s">
        <v>31</v>
      </c>
      <c r="H471" s="59"/>
      <c r="I471" s="171"/>
      <c r="J471" s="35" t="s">
        <v>737</v>
      </c>
      <c r="K471" s="59">
        <f t="shared" si="9"/>
        <v>0</v>
      </c>
      <c r="L471" s="35" t="s">
        <v>1368</v>
      </c>
      <c r="M471" s="35" t="s">
        <v>392</v>
      </c>
    </row>
    <row r="472" spans="1:13" s="35" customFormat="1" ht="18" customHeight="1" thickBot="1">
      <c r="A472" s="145"/>
      <c r="B472" s="86">
        <v>72</v>
      </c>
      <c r="C472" s="35" t="s">
        <v>393</v>
      </c>
      <c r="F472" s="142"/>
      <c r="G472" s="86" t="s">
        <v>33</v>
      </c>
      <c r="H472" s="59"/>
      <c r="I472" s="171"/>
      <c r="J472" s="35" t="s">
        <v>743</v>
      </c>
      <c r="K472" s="59">
        <f t="shared" si="9"/>
        <v>0</v>
      </c>
      <c r="L472" s="35" t="s">
        <v>1369</v>
      </c>
      <c r="M472" s="35" t="s">
        <v>394</v>
      </c>
    </row>
    <row r="473" spans="1:13" s="35" customFormat="1" ht="18" customHeight="1" thickBot="1">
      <c r="A473" s="145"/>
      <c r="B473" s="86">
        <v>110</v>
      </c>
      <c r="C473" s="35" t="s">
        <v>592</v>
      </c>
      <c r="F473" s="142"/>
      <c r="G473" s="86" t="s">
        <v>31</v>
      </c>
      <c r="H473" s="59"/>
      <c r="I473" s="171"/>
      <c r="J473" s="35" t="s">
        <v>750</v>
      </c>
      <c r="K473" s="59">
        <f t="shared" si="9"/>
        <v>0</v>
      </c>
      <c r="L473" s="35" t="s">
        <v>1370</v>
      </c>
      <c r="M473" s="35" t="s">
        <v>396</v>
      </c>
    </row>
    <row r="474" spans="1:13" s="35" customFormat="1" ht="18" customHeight="1" thickBot="1">
      <c r="A474" s="145"/>
      <c r="B474" s="86">
        <v>117</v>
      </c>
      <c r="C474" s="35" t="s">
        <v>593</v>
      </c>
      <c r="F474" s="142"/>
      <c r="G474" s="86" t="s">
        <v>31</v>
      </c>
      <c r="H474" s="59"/>
      <c r="I474" s="171"/>
      <c r="J474" s="35" t="s">
        <v>750</v>
      </c>
      <c r="K474" s="59">
        <f t="shared" si="9"/>
        <v>0</v>
      </c>
      <c r="L474" s="35" t="s">
        <v>1371</v>
      </c>
      <c r="M474" s="35" t="s">
        <v>397</v>
      </c>
    </row>
    <row r="475" spans="1:13" s="35" customFormat="1" ht="18" customHeight="1" thickBot="1">
      <c r="A475" s="145"/>
      <c r="B475" s="86">
        <v>69</v>
      </c>
      <c r="C475" s="35" t="s">
        <v>1372</v>
      </c>
      <c r="F475" s="142" t="s">
        <v>41</v>
      </c>
      <c r="G475" s="86" t="s">
        <v>33</v>
      </c>
      <c r="H475" s="59"/>
      <c r="I475" s="171"/>
      <c r="J475" s="35" t="s">
        <v>748</v>
      </c>
      <c r="K475" s="59">
        <f t="shared" si="9"/>
        <v>0</v>
      </c>
      <c r="L475" s="35" t="s">
        <v>1373</v>
      </c>
      <c r="M475" s="35" t="s">
        <v>1374</v>
      </c>
    </row>
    <row r="476" spans="1:13" s="35" customFormat="1" ht="18" customHeight="1" thickBot="1">
      <c r="A476" s="145"/>
      <c r="B476" s="86">
        <v>45</v>
      </c>
      <c r="C476" s="35" t="s">
        <v>685</v>
      </c>
      <c r="F476" s="142" t="s">
        <v>150</v>
      </c>
      <c r="G476" s="86" t="s">
        <v>33</v>
      </c>
      <c r="H476" s="59"/>
      <c r="I476" s="171"/>
      <c r="J476" s="35" t="s">
        <v>743</v>
      </c>
      <c r="K476" s="59">
        <f t="shared" si="9"/>
        <v>0</v>
      </c>
      <c r="L476" s="35" t="s">
        <v>1375</v>
      </c>
      <c r="M476" s="35" t="s">
        <v>398</v>
      </c>
    </row>
    <row r="477" spans="1:13" s="35" customFormat="1" ht="18" customHeight="1" thickBot="1">
      <c r="A477" s="145"/>
      <c r="B477" s="86">
        <v>1062</v>
      </c>
      <c r="C477" s="35" t="s">
        <v>399</v>
      </c>
      <c r="F477" s="142" t="s">
        <v>150</v>
      </c>
      <c r="G477" s="86" t="s">
        <v>31</v>
      </c>
      <c r="H477" s="59"/>
      <c r="I477" s="171"/>
      <c r="J477" s="35" t="s">
        <v>750</v>
      </c>
      <c r="K477" s="59">
        <f t="shared" si="9"/>
        <v>0</v>
      </c>
      <c r="L477" s="35" t="s">
        <v>1377</v>
      </c>
      <c r="M477" s="35" t="s">
        <v>400</v>
      </c>
    </row>
    <row r="478" spans="1:13" s="35" customFormat="1" ht="18" customHeight="1" thickBot="1">
      <c r="A478" s="145"/>
      <c r="B478" s="86">
        <v>2164</v>
      </c>
      <c r="C478" s="35" t="s">
        <v>399</v>
      </c>
      <c r="F478" s="142" t="s">
        <v>150</v>
      </c>
      <c r="G478" s="86" t="s">
        <v>33</v>
      </c>
      <c r="H478" s="59"/>
      <c r="I478" s="171"/>
      <c r="J478" s="35" t="s">
        <v>750</v>
      </c>
      <c r="K478" s="59">
        <f t="shared" si="9"/>
        <v>0</v>
      </c>
      <c r="L478" s="35" t="s">
        <v>1376</v>
      </c>
      <c r="M478" s="35" t="s">
        <v>401</v>
      </c>
    </row>
    <row r="479" spans="1:13" s="35" customFormat="1" ht="18" customHeight="1" thickBot="1">
      <c r="A479" s="145"/>
      <c r="B479" s="86">
        <v>66</v>
      </c>
      <c r="C479" s="174" t="s">
        <v>1378</v>
      </c>
      <c r="F479" s="142"/>
      <c r="G479" s="86" t="s">
        <v>31</v>
      </c>
      <c r="H479" s="59"/>
      <c r="I479" s="171"/>
      <c r="J479" s="35" t="s">
        <v>889</v>
      </c>
      <c r="K479" s="59">
        <f t="shared" si="9"/>
        <v>0</v>
      </c>
      <c r="L479" s="35" t="s">
        <v>1670</v>
      </c>
      <c r="M479" s="35" t="s">
        <v>1671</v>
      </c>
    </row>
    <row r="480" spans="1:13" s="35" customFormat="1" ht="18" customHeight="1" thickBot="1">
      <c r="A480" s="145"/>
      <c r="B480" s="86">
        <v>59</v>
      </c>
      <c r="C480" s="174" t="s">
        <v>1378</v>
      </c>
      <c r="F480" s="142"/>
      <c r="G480" s="86" t="s">
        <v>33</v>
      </c>
      <c r="H480" s="59"/>
      <c r="I480" s="171"/>
      <c r="J480" s="35" t="s">
        <v>747</v>
      </c>
      <c r="K480" s="59">
        <f t="shared" si="9"/>
        <v>0</v>
      </c>
      <c r="L480" s="35" t="s">
        <v>1379</v>
      </c>
      <c r="M480" s="35" t="s">
        <v>1380</v>
      </c>
    </row>
    <row r="481" spans="1:13" s="35" customFormat="1" ht="18" customHeight="1" thickBot="1">
      <c r="A481" s="145"/>
      <c r="B481" s="86">
        <v>44</v>
      </c>
      <c r="C481" s="35" t="s">
        <v>402</v>
      </c>
      <c r="F481" s="142"/>
      <c r="G481" s="86" t="s">
        <v>33</v>
      </c>
      <c r="H481" s="59"/>
      <c r="I481" s="171"/>
      <c r="J481" s="35" t="s">
        <v>748</v>
      </c>
      <c r="K481" s="59">
        <f t="shared" si="9"/>
        <v>0</v>
      </c>
      <c r="L481" s="35" t="s">
        <v>1381</v>
      </c>
      <c r="M481" s="35" t="s">
        <v>403</v>
      </c>
    </row>
    <row r="482" spans="1:13" s="35" customFormat="1" ht="18" customHeight="1" thickBot="1">
      <c r="A482" s="145"/>
      <c r="B482" s="86">
        <v>70</v>
      </c>
      <c r="C482" s="35" t="s">
        <v>1788</v>
      </c>
      <c r="F482" s="142"/>
      <c r="G482" s="86" t="s">
        <v>33</v>
      </c>
      <c r="H482" s="59"/>
      <c r="I482" s="171"/>
      <c r="J482" s="35" t="s">
        <v>738</v>
      </c>
      <c r="K482" s="59">
        <f t="shared" si="9"/>
        <v>0</v>
      </c>
      <c r="L482" s="35" t="s">
        <v>1789</v>
      </c>
      <c r="M482" s="35" t="s">
        <v>1790</v>
      </c>
    </row>
    <row r="483" spans="1:13" s="35" customFormat="1" ht="18" customHeight="1" thickBot="1">
      <c r="A483" s="145"/>
      <c r="B483" s="86">
        <v>64</v>
      </c>
      <c r="C483" s="35" t="s">
        <v>408</v>
      </c>
      <c r="F483" s="142"/>
      <c r="G483" s="86" t="s">
        <v>31</v>
      </c>
      <c r="H483" s="59"/>
      <c r="I483" s="171"/>
      <c r="J483" s="35" t="s">
        <v>737</v>
      </c>
      <c r="K483" s="59">
        <f t="shared" si="9"/>
        <v>0</v>
      </c>
      <c r="L483" s="35" t="s">
        <v>1382</v>
      </c>
      <c r="M483" s="35" t="s">
        <v>409</v>
      </c>
    </row>
    <row r="484" spans="1:13" s="35" customFormat="1" ht="18" customHeight="1" thickBot="1">
      <c r="A484" s="145"/>
      <c r="B484" s="86">
        <v>73</v>
      </c>
      <c r="C484" s="174" t="s">
        <v>1383</v>
      </c>
      <c r="F484" s="142"/>
      <c r="G484" s="86" t="s">
        <v>31</v>
      </c>
      <c r="H484" s="59"/>
      <c r="I484" s="171"/>
      <c r="J484" s="35" t="s">
        <v>1254</v>
      </c>
      <c r="K484" s="59">
        <f t="shared" si="9"/>
        <v>0</v>
      </c>
      <c r="L484" s="35" t="s">
        <v>1384</v>
      </c>
      <c r="M484" s="35" t="s">
        <v>1385</v>
      </c>
    </row>
    <row r="485" spans="1:13" s="35" customFormat="1" ht="18" customHeight="1" thickBot="1">
      <c r="A485" s="145"/>
      <c r="B485" s="86">
        <v>130</v>
      </c>
      <c r="C485" s="35" t="s">
        <v>1672</v>
      </c>
      <c r="F485" s="142" t="s">
        <v>41</v>
      </c>
      <c r="G485" s="86" t="s">
        <v>31</v>
      </c>
      <c r="H485" s="59"/>
      <c r="I485" s="171"/>
      <c r="J485" s="35" t="s">
        <v>737</v>
      </c>
      <c r="K485" s="59">
        <f t="shared" si="9"/>
        <v>0</v>
      </c>
      <c r="L485" s="35" t="s">
        <v>1673</v>
      </c>
      <c r="M485" s="35" t="s">
        <v>1674</v>
      </c>
    </row>
    <row r="486" spans="1:13" s="35" customFormat="1" ht="18" customHeight="1" thickBot="1">
      <c r="A486" s="145"/>
      <c r="B486" s="86">
        <v>71</v>
      </c>
      <c r="C486" s="35" t="s">
        <v>1675</v>
      </c>
      <c r="F486" s="142" t="s">
        <v>41</v>
      </c>
      <c r="G486" s="86" t="s">
        <v>31</v>
      </c>
      <c r="H486" s="59"/>
      <c r="I486" s="171"/>
      <c r="J486" s="35" t="s">
        <v>737</v>
      </c>
      <c r="K486" s="59">
        <f t="shared" si="9"/>
        <v>0</v>
      </c>
      <c r="L486" s="35" t="s">
        <v>1676</v>
      </c>
      <c r="M486" s="35" t="s">
        <v>1677</v>
      </c>
    </row>
    <row r="487" spans="1:13" s="35" customFormat="1" ht="18" customHeight="1" thickBot="1">
      <c r="A487" s="145"/>
      <c r="B487" s="86">
        <v>255</v>
      </c>
      <c r="C487" s="174" t="s">
        <v>686</v>
      </c>
      <c r="F487" s="142" t="s">
        <v>41</v>
      </c>
      <c r="G487" s="86" t="s">
        <v>31</v>
      </c>
      <c r="H487" s="59"/>
      <c r="I487" s="171"/>
      <c r="J487" s="35" t="s">
        <v>737</v>
      </c>
      <c r="K487" s="59">
        <f t="shared" si="9"/>
        <v>0</v>
      </c>
      <c r="L487" s="35" t="s">
        <v>1386</v>
      </c>
      <c r="M487" s="35" t="s">
        <v>406</v>
      </c>
    </row>
    <row r="488" spans="1:13" s="35" customFormat="1" ht="18" customHeight="1" thickBot="1">
      <c r="A488" s="145"/>
      <c r="B488" s="86">
        <v>151</v>
      </c>
      <c r="C488" s="170" t="s">
        <v>1813</v>
      </c>
      <c r="F488" s="142" t="s">
        <v>41</v>
      </c>
      <c r="G488" s="86" t="s">
        <v>31</v>
      </c>
      <c r="H488" s="59"/>
      <c r="I488" s="171"/>
      <c r="J488" s="35" t="s">
        <v>737</v>
      </c>
      <c r="K488" s="59">
        <f t="shared" si="9"/>
        <v>0</v>
      </c>
      <c r="L488" s="35" t="s">
        <v>1678</v>
      </c>
      <c r="M488" s="35" t="s">
        <v>1679</v>
      </c>
    </row>
    <row r="489" spans="1:13" s="35" customFormat="1" ht="18" customHeight="1" thickBot="1">
      <c r="A489" s="145"/>
      <c r="B489" s="86">
        <v>231</v>
      </c>
      <c r="C489" s="35" t="s">
        <v>1680</v>
      </c>
      <c r="F489" s="142" t="s">
        <v>41</v>
      </c>
      <c r="G489" s="86" t="s">
        <v>31</v>
      </c>
      <c r="H489" s="59"/>
      <c r="I489" s="171"/>
      <c r="J489" s="35" t="s">
        <v>737</v>
      </c>
      <c r="K489" s="59">
        <f t="shared" si="9"/>
        <v>0</v>
      </c>
      <c r="L489" s="35" t="s">
        <v>1681</v>
      </c>
      <c r="M489" s="35" t="s">
        <v>1682</v>
      </c>
    </row>
    <row r="490" spans="1:13" s="35" customFormat="1" ht="18" customHeight="1" thickBot="1">
      <c r="A490" s="145"/>
      <c r="B490" s="86">
        <v>121</v>
      </c>
      <c r="C490" s="35" t="s">
        <v>687</v>
      </c>
      <c r="F490" s="142" t="s">
        <v>41</v>
      </c>
      <c r="G490" s="86" t="s">
        <v>31</v>
      </c>
      <c r="H490" s="59"/>
      <c r="I490" s="171"/>
      <c r="J490" s="35" t="s">
        <v>737</v>
      </c>
      <c r="K490" s="59">
        <f t="shared" si="9"/>
        <v>0</v>
      </c>
      <c r="L490" s="35" t="s">
        <v>1387</v>
      </c>
      <c r="M490" s="35" t="s">
        <v>407</v>
      </c>
    </row>
    <row r="491" spans="1:13" s="35" customFormat="1" ht="18" customHeight="1" thickBot="1">
      <c r="A491" s="145"/>
      <c r="B491" s="86">
        <v>57</v>
      </c>
      <c r="C491" s="35" t="s">
        <v>1388</v>
      </c>
      <c r="F491" s="142" t="s">
        <v>41</v>
      </c>
      <c r="G491" s="86" t="s">
        <v>31</v>
      </c>
      <c r="H491" s="59"/>
      <c r="I491" s="171"/>
      <c r="J491" s="35" t="s">
        <v>815</v>
      </c>
      <c r="K491" s="59">
        <f t="shared" si="9"/>
        <v>0</v>
      </c>
      <c r="L491" s="35" t="s">
        <v>1389</v>
      </c>
      <c r="M491" s="35" t="s">
        <v>1390</v>
      </c>
    </row>
    <row r="492" spans="1:13" s="35" customFormat="1" ht="18" customHeight="1" thickBot="1">
      <c r="A492" s="145"/>
      <c r="B492" s="86">
        <v>167</v>
      </c>
      <c r="C492" s="174" t="s">
        <v>1391</v>
      </c>
      <c r="F492" s="142" t="s">
        <v>41</v>
      </c>
      <c r="G492" s="86" t="s">
        <v>31</v>
      </c>
      <c r="H492" s="59"/>
      <c r="I492" s="171"/>
      <c r="J492" s="35" t="s">
        <v>737</v>
      </c>
      <c r="K492" s="59">
        <f t="shared" si="9"/>
        <v>0</v>
      </c>
      <c r="L492" s="35" t="s">
        <v>1392</v>
      </c>
      <c r="M492" s="35" t="s">
        <v>1393</v>
      </c>
    </row>
    <row r="493" spans="1:13" s="35" customFormat="1" ht="18" customHeight="1" thickBot="1">
      <c r="A493" s="145"/>
      <c r="B493" s="86">
        <v>338</v>
      </c>
      <c r="C493" s="35" t="s">
        <v>410</v>
      </c>
      <c r="F493" s="142"/>
      <c r="G493" s="86" t="s">
        <v>31</v>
      </c>
      <c r="H493" s="59"/>
      <c r="I493" s="171"/>
      <c r="J493" s="35" t="s">
        <v>737</v>
      </c>
      <c r="K493" s="59">
        <f t="shared" si="9"/>
        <v>0</v>
      </c>
      <c r="L493" s="35" t="s">
        <v>1396</v>
      </c>
      <c r="M493" s="35" t="s">
        <v>411</v>
      </c>
    </row>
    <row r="494" spans="1:13" s="35" customFormat="1" ht="18" customHeight="1" thickBot="1">
      <c r="A494" s="145"/>
      <c r="B494" s="86">
        <v>481</v>
      </c>
      <c r="C494" s="35" t="s">
        <v>410</v>
      </c>
      <c r="F494" s="142"/>
      <c r="G494" s="86" t="s">
        <v>33</v>
      </c>
      <c r="H494" s="59"/>
      <c r="I494" s="171"/>
      <c r="J494" s="35" t="s">
        <v>815</v>
      </c>
      <c r="K494" s="59">
        <f t="shared" si="9"/>
        <v>0</v>
      </c>
      <c r="L494" s="35" t="s">
        <v>1394</v>
      </c>
      <c r="M494" s="35" t="s">
        <v>1395</v>
      </c>
    </row>
    <row r="495" spans="1:13" s="35" customFormat="1" ht="18" customHeight="1" thickBot="1">
      <c r="A495" s="145"/>
      <c r="B495" s="86">
        <v>945</v>
      </c>
      <c r="C495" s="35" t="s">
        <v>412</v>
      </c>
      <c r="F495" s="142"/>
      <c r="G495" s="86" t="s">
        <v>33</v>
      </c>
      <c r="H495" s="59"/>
      <c r="I495" s="171"/>
      <c r="J495" s="35" t="s">
        <v>737</v>
      </c>
      <c r="K495" s="59">
        <f t="shared" si="9"/>
        <v>0</v>
      </c>
      <c r="L495" s="35" t="s">
        <v>1397</v>
      </c>
      <c r="M495" s="35" t="s">
        <v>413</v>
      </c>
    </row>
    <row r="496" spans="1:13" s="35" customFormat="1" ht="18" customHeight="1" thickBot="1">
      <c r="A496" s="145"/>
      <c r="B496" s="86">
        <v>223</v>
      </c>
      <c r="C496" s="35" t="s">
        <v>1683</v>
      </c>
      <c r="F496" s="142"/>
      <c r="G496" s="86" t="s">
        <v>31</v>
      </c>
      <c r="H496" s="59"/>
      <c r="I496" s="171"/>
      <c r="J496" s="35" t="s">
        <v>738</v>
      </c>
      <c r="K496" s="59">
        <f t="shared" si="9"/>
        <v>0</v>
      </c>
      <c r="L496" s="35" t="s">
        <v>1684</v>
      </c>
      <c r="M496" s="35" t="s">
        <v>1685</v>
      </c>
    </row>
    <row r="497" spans="1:13" s="35" customFormat="1" ht="18" customHeight="1" thickBot="1">
      <c r="A497" s="145"/>
      <c r="B497" s="86">
        <v>109</v>
      </c>
      <c r="C497" s="35" t="s">
        <v>1398</v>
      </c>
      <c r="F497" s="142"/>
      <c r="G497" s="86" t="s">
        <v>31</v>
      </c>
      <c r="H497" s="59"/>
      <c r="I497" s="171"/>
      <c r="J497" s="35" t="s">
        <v>737</v>
      </c>
      <c r="K497" s="59">
        <f t="shared" si="9"/>
        <v>0</v>
      </c>
      <c r="L497" s="35" t="s">
        <v>1399</v>
      </c>
      <c r="M497" s="35" t="s">
        <v>1400</v>
      </c>
    </row>
    <row r="498" spans="1:13" s="35" customFormat="1" ht="18" customHeight="1" thickBot="1">
      <c r="A498" s="145"/>
      <c r="B498" s="86">
        <v>274</v>
      </c>
      <c r="C498" s="35" t="s">
        <v>414</v>
      </c>
      <c r="F498" s="142"/>
      <c r="G498" s="86" t="s">
        <v>31</v>
      </c>
      <c r="H498" s="59"/>
      <c r="I498" s="171"/>
      <c r="J498" s="35" t="s">
        <v>737</v>
      </c>
      <c r="K498" s="59">
        <f t="shared" si="9"/>
        <v>0</v>
      </c>
      <c r="L498" s="35" t="s">
        <v>1401</v>
      </c>
      <c r="M498" s="35" t="s">
        <v>415</v>
      </c>
    </row>
    <row r="499" spans="1:13" s="35" customFormat="1" ht="18" customHeight="1" thickBot="1">
      <c r="A499" s="145"/>
      <c r="B499" s="86">
        <v>42</v>
      </c>
      <c r="C499" s="35" t="s">
        <v>1686</v>
      </c>
      <c r="F499" s="142"/>
      <c r="G499" s="86" t="s">
        <v>31</v>
      </c>
      <c r="H499" s="59"/>
      <c r="I499" s="171"/>
      <c r="J499" s="35" t="s">
        <v>739</v>
      </c>
      <c r="K499" s="59">
        <f t="shared" ref="K499:K513" si="10">IF(I499&lt;&gt;0,A499*I499,A499*H499)</f>
        <v>0</v>
      </c>
      <c r="L499" s="35" t="s">
        <v>1687</v>
      </c>
      <c r="M499" s="35" t="s">
        <v>1688</v>
      </c>
    </row>
    <row r="500" spans="1:13" s="35" customFormat="1" ht="18" customHeight="1" thickBot="1">
      <c r="A500" s="145"/>
      <c r="B500" s="86">
        <v>187</v>
      </c>
      <c r="C500" s="35" t="s">
        <v>688</v>
      </c>
      <c r="F500" s="142" t="s">
        <v>79</v>
      </c>
      <c r="G500" s="86" t="s">
        <v>31</v>
      </c>
      <c r="H500" s="59"/>
      <c r="I500" s="171"/>
      <c r="J500" s="35" t="s">
        <v>739</v>
      </c>
      <c r="K500" s="59">
        <f t="shared" si="10"/>
        <v>0</v>
      </c>
      <c r="L500" s="35" t="s">
        <v>1402</v>
      </c>
      <c r="M500" s="35" t="s">
        <v>404</v>
      </c>
    </row>
    <row r="501" spans="1:13" s="35" customFormat="1" ht="18" customHeight="1" thickBot="1">
      <c r="A501" s="145"/>
      <c r="B501" s="86">
        <v>320</v>
      </c>
      <c r="C501" s="175" t="s">
        <v>689</v>
      </c>
      <c r="F501" s="142" t="s">
        <v>79</v>
      </c>
      <c r="G501" s="86" t="s">
        <v>31</v>
      </c>
      <c r="H501" s="59"/>
      <c r="I501" s="171"/>
      <c r="J501" s="35" t="s">
        <v>737</v>
      </c>
      <c r="K501" s="59">
        <f t="shared" si="10"/>
        <v>0</v>
      </c>
      <c r="L501" s="35" t="s">
        <v>1403</v>
      </c>
      <c r="M501" s="35" t="s">
        <v>405</v>
      </c>
    </row>
    <row r="502" spans="1:13" s="35" customFormat="1" ht="18" customHeight="1" thickBot="1">
      <c r="A502" s="145"/>
      <c r="B502" s="86">
        <v>302</v>
      </c>
      <c r="C502" s="35" t="s">
        <v>1689</v>
      </c>
      <c r="F502" s="142"/>
      <c r="G502" s="86" t="s">
        <v>31</v>
      </c>
      <c r="H502" s="59"/>
      <c r="I502" s="171"/>
      <c r="J502" s="35" t="s">
        <v>815</v>
      </c>
      <c r="K502" s="59">
        <f t="shared" si="10"/>
        <v>0</v>
      </c>
      <c r="L502" s="35" t="s">
        <v>1690</v>
      </c>
      <c r="M502" s="35" t="s">
        <v>1691</v>
      </c>
    </row>
    <row r="503" spans="1:13" s="35" customFormat="1" ht="18" customHeight="1" thickBot="1">
      <c r="A503" s="145"/>
      <c r="B503" s="86">
        <v>290</v>
      </c>
      <c r="C503" s="35" t="s">
        <v>1692</v>
      </c>
      <c r="F503" s="142"/>
      <c r="G503" s="86" t="s">
        <v>31</v>
      </c>
      <c r="H503" s="59"/>
      <c r="I503" s="171"/>
      <c r="J503" s="35" t="s">
        <v>815</v>
      </c>
      <c r="K503" s="59">
        <f t="shared" si="10"/>
        <v>0</v>
      </c>
      <c r="L503" s="35" t="s">
        <v>1693</v>
      </c>
      <c r="M503" s="35" t="s">
        <v>1694</v>
      </c>
    </row>
    <row r="504" spans="1:13" s="35" customFormat="1" ht="18" customHeight="1" thickBot="1">
      <c r="A504" s="145"/>
      <c r="B504" s="86">
        <v>301</v>
      </c>
      <c r="C504" s="35" t="s">
        <v>1695</v>
      </c>
      <c r="F504" s="142"/>
      <c r="G504" s="86" t="s">
        <v>31</v>
      </c>
      <c r="H504" s="59"/>
      <c r="I504" s="171"/>
      <c r="J504" s="35" t="s">
        <v>815</v>
      </c>
      <c r="K504" s="59">
        <f t="shared" si="10"/>
        <v>0</v>
      </c>
      <c r="L504" s="35" t="s">
        <v>1696</v>
      </c>
      <c r="M504" s="35" t="s">
        <v>1697</v>
      </c>
    </row>
    <row r="505" spans="1:13" s="35" customFormat="1" ht="18" customHeight="1" thickBot="1">
      <c r="A505" s="145"/>
      <c r="B505" s="86">
        <v>280</v>
      </c>
      <c r="C505" s="35" t="s">
        <v>1698</v>
      </c>
      <c r="F505" s="142"/>
      <c r="G505" s="86" t="s">
        <v>31</v>
      </c>
      <c r="H505" s="59"/>
      <c r="I505" s="171"/>
      <c r="J505" s="35" t="s">
        <v>815</v>
      </c>
      <c r="K505" s="59">
        <f t="shared" si="10"/>
        <v>0</v>
      </c>
      <c r="L505" s="35" t="s">
        <v>1699</v>
      </c>
      <c r="M505" s="35" t="s">
        <v>1700</v>
      </c>
    </row>
    <row r="506" spans="1:13" s="35" customFormat="1" ht="18" customHeight="1" thickBot="1">
      <c r="A506" s="145"/>
      <c r="B506" s="86">
        <v>43</v>
      </c>
      <c r="C506" s="174" t="s">
        <v>1701</v>
      </c>
      <c r="F506" s="142"/>
      <c r="G506" s="86" t="s">
        <v>31</v>
      </c>
      <c r="H506" s="59"/>
      <c r="I506" s="171"/>
      <c r="J506" s="35" t="s">
        <v>748</v>
      </c>
      <c r="K506" s="59">
        <f t="shared" si="10"/>
        <v>0</v>
      </c>
      <c r="L506" s="35" t="s">
        <v>1702</v>
      </c>
      <c r="M506" s="35" t="s">
        <v>1703</v>
      </c>
    </row>
    <row r="507" spans="1:13" s="35" customFormat="1" ht="18" customHeight="1" thickBot="1">
      <c r="A507" s="145"/>
      <c r="B507" s="86">
        <v>681</v>
      </c>
      <c r="C507" s="35" t="s">
        <v>416</v>
      </c>
      <c r="F507" s="142"/>
      <c r="G507" s="86" t="s">
        <v>31</v>
      </c>
      <c r="H507" s="59"/>
      <c r="I507" s="171"/>
      <c r="J507" s="35" t="s">
        <v>1791</v>
      </c>
      <c r="K507" s="59">
        <f t="shared" si="10"/>
        <v>0</v>
      </c>
      <c r="L507" s="35" t="s">
        <v>1404</v>
      </c>
      <c r="M507" s="35" t="s">
        <v>417</v>
      </c>
    </row>
    <row r="508" spans="1:13" s="35" customFormat="1" ht="18" customHeight="1" thickBot="1">
      <c r="A508" s="145"/>
      <c r="B508" s="86">
        <v>633</v>
      </c>
      <c r="C508" s="35" t="s">
        <v>416</v>
      </c>
      <c r="F508" s="142"/>
      <c r="G508" s="86" t="s">
        <v>33</v>
      </c>
      <c r="H508" s="59"/>
      <c r="I508" s="171"/>
      <c r="J508" s="35" t="s">
        <v>748</v>
      </c>
      <c r="K508" s="59">
        <f t="shared" si="10"/>
        <v>0</v>
      </c>
      <c r="L508" s="35" t="s">
        <v>1405</v>
      </c>
      <c r="M508" s="35" t="s">
        <v>418</v>
      </c>
    </row>
    <row r="509" spans="1:13" s="35" customFormat="1" ht="18" customHeight="1" thickBot="1">
      <c r="A509" s="145"/>
      <c r="B509" s="86">
        <v>50</v>
      </c>
      <c r="C509" s="35" t="s">
        <v>1704</v>
      </c>
      <c r="F509" s="142" t="s">
        <v>41</v>
      </c>
      <c r="G509" s="86" t="s">
        <v>31</v>
      </c>
      <c r="H509" s="59"/>
      <c r="I509" s="171"/>
      <c r="J509" s="35" t="s">
        <v>748</v>
      </c>
      <c r="K509" s="59">
        <f t="shared" si="10"/>
        <v>0</v>
      </c>
      <c r="L509" s="35" t="s">
        <v>1705</v>
      </c>
      <c r="M509" s="35" t="s">
        <v>1706</v>
      </c>
    </row>
    <row r="510" spans="1:13" s="35" customFormat="1" ht="18" customHeight="1" thickBot="1">
      <c r="A510" s="145"/>
      <c r="B510" s="86">
        <v>433</v>
      </c>
      <c r="C510" s="174" t="s">
        <v>419</v>
      </c>
      <c r="F510" s="142"/>
      <c r="G510" s="86" t="s">
        <v>31</v>
      </c>
      <c r="H510" s="59"/>
      <c r="I510" s="171"/>
      <c r="J510" s="35" t="s">
        <v>748</v>
      </c>
      <c r="K510" s="59">
        <f t="shared" si="10"/>
        <v>0</v>
      </c>
      <c r="L510" s="35" t="s">
        <v>1406</v>
      </c>
      <c r="M510" s="35" t="s">
        <v>420</v>
      </c>
    </row>
    <row r="511" spans="1:13" s="35" customFormat="1" ht="18" customHeight="1" thickBot="1">
      <c r="A511" s="145"/>
      <c r="B511" s="86">
        <v>444</v>
      </c>
      <c r="C511" s="35" t="s">
        <v>419</v>
      </c>
      <c r="F511" s="142"/>
      <c r="G511" s="86" t="s">
        <v>33</v>
      </c>
      <c r="H511" s="59"/>
      <c r="I511" s="171"/>
      <c r="J511" s="35" t="s">
        <v>748</v>
      </c>
      <c r="K511" s="59">
        <f t="shared" si="10"/>
        <v>0</v>
      </c>
      <c r="L511" s="35" t="s">
        <v>1407</v>
      </c>
      <c r="M511" s="35" t="s">
        <v>421</v>
      </c>
    </row>
    <row r="512" spans="1:13" s="35" customFormat="1" ht="18" customHeight="1" thickBot="1">
      <c r="A512" s="145"/>
      <c r="B512" s="86">
        <v>71</v>
      </c>
      <c r="C512" s="35" t="s">
        <v>422</v>
      </c>
      <c r="F512" s="142"/>
      <c r="G512" s="86" t="s">
        <v>31</v>
      </c>
      <c r="H512" s="59"/>
      <c r="I512" s="171"/>
      <c r="J512" s="35" t="s">
        <v>748</v>
      </c>
      <c r="K512" s="59">
        <f t="shared" si="10"/>
        <v>0</v>
      </c>
      <c r="L512" s="35" t="s">
        <v>1408</v>
      </c>
      <c r="M512" s="35" t="s">
        <v>423</v>
      </c>
    </row>
    <row r="513" spans="1:13" s="35" customFormat="1" ht="18" customHeight="1" thickBot="1">
      <c r="A513" s="145"/>
      <c r="B513" s="86">
        <v>36</v>
      </c>
      <c r="C513" s="35" t="s">
        <v>1707</v>
      </c>
      <c r="F513" s="142"/>
      <c r="G513" s="86" t="s">
        <v>33</v>
      </c>
      <c r="H513" s="59"/>
      <c r="I513" s="171"/>
      <c r="J513" s="35" t="s">
        <v>750</v>
      </c>
      <c r="K513" s="59">
        <f t="shared" si="10"/>
        <v>0</v>
      </c>
      <c r="L513" s="35" t="s">
        <v>1708</v>
      </c>
      <c r="M513" s="35" t="s">
        <v>1709</v>
      </c>
    </row>
    <row r="514" spans="1:13" s="35" customFormat="1" ht="18" customHeight="1" thickBot="1">
      <c r="A514" s="145"/>
      <c r="B514" s="138"/>
      <c r="C514" s="139" t="s">
        <v>424</v>
      </c>
      <c r="D514" s="139"/>
      <c r="E514" s="139"/>
      <c r="F514" s="143"/>
      <c r="G514" s="138"/>
      <c r="H514" s="140"/>
      <c r="I514" s="172"/>
      <c r="J514" s="139"/>
      <c r="K514" s="59">
        <f t="shared" ref="K514:K568" si="11">IF(I514&lt;&gt;0,A514*I514,A514*H514)</f>
        <v>0</v>
      </c>
      <c r="L514" s="66"/>
      <c r="M514" s="66"/>
    </row>
    <row r="515" spans="1:13" s="35" customFormat="1" ht="18" customHeight="1" thickBot="1">
      <c r="A515" s="145"/>
      <c r="B515" s="86">
        <v>598</v>
      </c>
      <c r="C515" s="174" t="s">
        <v>425</v>
      </c>
      <c r="F515" s="142" t="s">
        <v>41</v>
      </c>
      <c r="G515" s="86" t="s">
        <v>31</v>
      </c>
      <c r="H515" s="59"/>
      <c r="I515" s="171"/>
      <c r="J515" s="35" t="s">
        <v>737</v>
      </c>
      <c r="K515" s="59">
        <f t="shared" si="11"/>
        <v>0</v>
      </c>
      <c r="L515" s="35" t="s">
        <v>1409</v>
      </c>
      <c r="M515" s="35" t="s">
        <v>426</v>
      </c>
    </row>
    <row r="516" spans="1:13" s="35" customFormat="1" ht="18" customHeight="1" thickBot="1">
      <c r="A516" s="145"/>
      <c r="B516" s="86">
        <v>1230</v>
      </c>
      <c r="C516" s="35" t="s">
        <v>427</v>
      </c>
      <c r="F516" s="142" t="s">
        <v>428</v>
      </c>
      <c r="G516" s="86" t="s">
        <v>31</v>
      </c>
      <c r="H516" s="59"/>
      <c r="I516" s="171"/>
      <c r="J516" s="35" t="s">
        <v>743</v>
      </c>
      <c r="K516" s="59">
        <f t="shared" si="11"/>
        <v>0</v>
      </c>
      <c r="L516" s="35" t="s">
        <v>1410</v>
      </c>
      <c r="M516" s="35" t="s">
        <v>429</v>
      </c>
    </row>
    <row r="517" spans="1:13" s="35" customFormat="1" ht="18" customHeight="1" thickBot="1">
      <c r="A517" s="145"/>
      <c r="B517" s="86">
        <v>156</v>
      </c>
      <c r="C517" s="35" t="s">
        <v>430</v>
      </c>
      <c r="F517" s="142" t="s">
        <v>431</v>
      </c>
      <c r="G517" s="86" t="s">
        <v>31</v>
      </c>
      <c r="H517" s="59"/>
      <c r="I517" s="171"/>
      <c r="J517" s="35" t="s">
        <v>743</v>
      </c>
      <c r="K517" s="59">
        <f t="shared" si="11"/>
        <v>0</v>
      </c>
      <c r="L517" s="35" t="s">
        <v>1411</v>
      </c>
      <c r="M517" s="35" t="s">
        <v>432</v>
      </c>
    </row>
    <row r="518" spans="1:13" s="35" customFormat="1" ht="18" customHeight="1" thickBot="1">
      <c r="A518" s="145"/>
      <c r="B518" s="86">
        <v>206</v>
      </c>
      <c r="C518" s="35" t="s">
        <v>433</v>
      </c>
      <c r="F518" s="142" t="s">
        <v>434</v>
      </c>
      <c r="G518" s="86" t="s">
        <v>31</v>
      </c>
      <c r="H518" s="59"/>
      <c r="I518" s="171"/>
      <c r="J518" s="35" t="s">
        <v>737</v>
      </c>
      <c r="K518" s="59">
        <f t="shared" si="11"/>
        <v>0</v>
      </c>
      <c r="L518" s="35" t="s">
        <v>1412</v>
      </c>
      <c r="M518" s="35" t="s">
        <v>435</v>
      </c>
    </row>
    <row r="519" spans="1:13" s="35" customFormat="1" ht="18" customHeight="1" thickBot="1">
      <c r="A519" s="145"/>
      <c r="B519" s="138"/>
      <c r="C519" s="139" t="s">
        <v>436</v>
      </c>
      <c r="D519" s="139"/>
      <c r="E519" s="139"/>
      <c r="F519" s="143"/>
      <c r="G519" s="138"/>
      <c r="H519" s="140"/>
      <c r="I519" s="172"/>
      <c r="J519" s="139"/>
      <c r="K519" s="59">
        <f t="shared" si="11"/>
        <v>0</v>
      </c>
      <c r="L519" s="66"/>
      <c r="M519" s="66"/>
    </row>
    <row r="520" spans="1:13" s="35" customFormat="1" ht="18" customHeight="1" thickBot="1">
      <c r="A520" s="145"/>
      <c r="B520" s="86">
        <v>1500</v>
      </c>
      <c r="C520" s="35" t="s">
        <v>1710</v>
      </c>
      <c r="F520" s="142"/>
      <c r="G520" s="86" t="s">
        <v>31</v>
      </c>
      <c r="H520" s="59"/>
      <c r="I520" s="171"/>
      <c r="J520" s="35" t="s">
        <v>1711</v>
      </c>
      <c r="K520" s="59">
        <f t="shared" si="11"/>
        <v>0</v>
      </c>
      <c r="L520" s="35" t="s">
        <v>1792</v>
      </c>
      <c r="M520" s="35" t="s">
        <v>1793</v>
      </c>
    </row>
    <row r="521" spans="1:13" s="35" customFormat="1" ht="18" customHeight="1" thickBot="1">
      <c r="A521" s="145"/>
      <c r="B521" s="86">
        <v>323</v>
      </c>
      <c r="C521" s="35" t="s">
        <v>690</v>
      </c>
      <c r="F521" s="142"/>
      <c r="G521" s="86" t="s">
        <v>31</v>
      </c>
      <c r="H521" s="59"/>
      <c r="I521" s="171"/>
      <c r="J521" s="35" t="s">
        <v>737</v>
      </c>
      <c r="K521" s="59">
        <f t="shared" si="11"/>
        <v>0</v>
      </c>
      <c r="L521" s="35" t="s">
        <v>1413</v>
      </c>
      <c r="M521" s="35" t="s">
        <v>437</v>
      </c>
    </row>
    <row r="522" spans="1:13" s="35" customFormat="1" ht="18" customHeight="1" thickBot="1">
      <c r="A522" s="145"/>
      <c r="B522" s="86">
        <v>257</v>
      </c>
      <c r="C522" s="35" t="s">
        <v>1414</v>
      </c>
      <c r="F522" s="142"/>
      <c r="G522" s="86" t="s">
        <v>31</v>
      </c>
      <c r="H522" s="59"/>
      <c r="I522" s="171"/>
      <c r="J522" s="35" t="s">
        <v>743</v>
      </c>
      <c r="K522" s="59">
        <f t="shared" si="11"/>
        <v>0</v>
      </c>
      <c r="L522" s="35" t="s">
        <v>1415</v>
      </c>
      <c r="M522" s="35" t="s">
        <v>1416</v>
      </c>
    </row>
    <row r="523" spans="1:13" s="35" customFormat="1" ht="18" customHeight="1" thickBot="1">
      <c r="A523" s="145"/>
      <c r="B523" s="86">
        <v>53</v>
      </c>
      <c r="C523" s="35" t="s">
        <v>1712</v>
      </c>
      <c r="F523" s="142"/>
      <c r="G523" s="86" t="s">
        <v>31</v>
      </c>
      <c r="H523" s="59"/>
      <c r="I523" s="171"/>
      <c r="J523" s="35" t="s">
        <v>743</v>
      </c>
      <c r="K523" s="59">
        <f t="shared" si="11"/>
        <v>0</v>
      </c>
      <c r="L523" s="35" t="s">
        <v>1713</v>
      </c>
      <c r="M523" s="35" t="s">
        <v>1714</v>
      </c>
    </row>
    <row r="524" spans="1:13" s="35" customFormat="1" ht="18" customHeight="1" thickBot="1">
      <c r="A524" s="145"/>
      <c r="B524" s="86">
        <v>57</v>
      </c>
      <c r="C524" s="174" t="s">
        <v>438</v>
      </c>
      <c r="F524" s="142"/>
      <c r="G524" s="86" t="s">
        <v>31</v>
      </c>
      <c r="H524" s="59"/>
      <c r="I524" s="171"/>
      <c r="J524" s="35" t="s">
        <v>737</v>
      </c>
      <c r="K524" s="59">
        <f t="shared" si="11"/>
        <v>0</v>
      </c>
      <c r="L524" s="35" t="s">
        <v>1715</v>
      </c>
      <c r="M524" s="35" t="s">
        <v>1716</v>
      </c>
    </row>
    <row r="525" spans="1:13" s="35" customFormat="1" ht="18" customHeight="1" thickBot="1">
      <c r="A525" s="145"/>
      <c r="B525" s="86">
        <v>596</v>
      </c>
      <c r="C525" s="35" t="s">
        <v>438</v>
      </c>
      <c r="F525" s="142"/>
      <c r="G525" s="86" t="s">
        <v>33</v>
      </c>
      <c r="H525" s="59"/>
      <c r="I525" s="171"/>
      <c r="J525" s="35" t="s">
        <v>737</v>
      </c>
      <c r="K525" s="59">
        <f t="shared" si="11"/>
        <v>0</v>
      </c>
      <c r="L525" s="35" t="s">
        <v>1417</v>
      </c>
      <c r="M525" s="35" t="s">
        <v>439</v>
      </c>
    </row>
    <row r="526" spans="1:13" s="35" customFormat="1" ht="18.75" thickBot="1">
      <c r="A526" s="145"/>
      <c r="B526" s="86">
        <v>168</v>
      </c>
      <c r="C526" s="35" t="s">
        <v>440</v>
      </c>
      <c r="F526" s="142" t="s">
        <v>150</v>
      </c>
      <c r="G526" s="86" t="s">
        <v>31</v>
      </c>
      <c r="H526" s="59"/>
      <c r="I526" s="171"/>
      <c r="J526" s="35" t="s">
        <v>736</v>
      </c>
      <c r="K526" s="59">
        <f t="shared" si="11"/>
        <v>0</v>
      </c>
      <c r="L526" s="35" t="s">
        <v>1418</v>
      </c>
      <c r="M526" s="35" t="s">
        <v>441</v>
      </c>
    </row>
    <row r="527" spans="1:13" s="35" customFormat="1" ht="18" customHeight="1" thickBot="1">
      <c r="A527" s="145"/>
      <c r="B527" s="86">
        <v>37</v>
      </c>
      <c r="C527" s="174" t="s">
        <v>804</v>
      </c>
      <c r="F527" s="142" t="s">
        <v>41</v>
      </c>
      <c r="G527" s="86" t="s">
        <v>31</v>
      </c>
      <c r="H527" s="59"/>
      <c r="I527" s="171"/>
      <c r="J527" s="35" t="s">
        <v>1717</v>
      </c>
      <c r="K527" s="59">
        <f t="shared" si="11"/>
        <v>0</v>
      </c>
      <c r="L527" s="35" t="s">
        <v>1419</v>
      </c>
      <c r="M527" s="35" t="s">
        <v>805</v>
      </c>
    </row>
    <row r="528" spans="1:13" s="35" customFormat="1" ht="18" customHeight="1" thickBot="1">
      <c r="A528" s="145"/>
      <c r="B528" s="86">
        <v>1083</v>
      </c>
      <c r="C528" s="35" t="s">
        <v>442</v>
      </c>
      <c r="F528" s="142"/>
      <c r="G528" s="86" t="s">
        <v>35</v>
      </c>
      <c r="H528" s="59"/>
      <c r="I528" s="171"/>
      <c r="J528" s="35" t="s">
        <v>1420</v>
      </c>
      <c r="K528" s="59">
        <f t="shared" si="11"/>
        <v>0</v>
      </c>
      <c r="L528" s="35" t="s">
        <v>1421</v>
      </c>
      <c r="M528" s="35" t="s">
        <v>443</v>
      </c>
    </row>
    <row r="529" spans="1:13" s="35" customFormat="1" ht="18" customHeight="1" thickBot="1">
      <c r="A529" s="145"/>
      <c r="B529" s="86">
        <v>1136</v>
      </c>
      <c r="C529" s="35" t="s">
        <v>908</v>
      </c>
      <c r="F529" s="142"/>
      <c r="G529" s="86" t="s">
        <v>35</v>
      </c>
      <c r="H529" s="59"/>
      <c r="I529" s="171"/>
      <c r="J529" s="35" t="s">
        <v>915</v>
      </c>
      <c r="K529" s="59">
        <f t="shared" si="11"/>
        <v>0</v>
      </c>
      <c r="L529" s="35" t="s">
        <v>1422</v>
      </c>
      <c r="M529" s="35" t="s">
        <v>909</v>
      </c>
    </row>
    <row r="530" spans="1:13" s="35" customFormat="1" ht="18" customHeight="1" thickBot="1">
      <c r="A530" s="145"/>
      <c r="B530" s="86">
        <v>1237</v>
      </c>
      <c r="C530" s="35" t="s">
        <v>444</v>
      </c>
      <c r="F530" s="142"/>
      <c r="G530" s="86" t="s">
        <v>33</v>
      </c>
      <c r="H530" s="59"/>
      <c r="I530" s="171"/>
      <c r="J530" s="35" t="s">
        <v>911</v>
      </c>
      <c r="K530" s="59">
        <f t="shared" si="11"/>
        <v>0</v>
      </c>
      <c r="L530" s="35" t="s">
        <v>1423</v>
      </c>
      <c r="M530" s="35" t="s">
        <v>445</v>
      </c>
    </row>
    <row r="531" spans="1:13" s="35" customFormat="1" ht="18" customHeight="1" thickBot="1">
      <c r="A531" s="145"/>
      <c r="B531" s="86">
        <v>3578</v>
      </c>
      <c r="C531" s="174" t="s">
        <v>444</v>
      </c>
      <c r="F531" s="142"/>
      <c r="G531" s="86" t="s">
        <v>35</v>
      </c>
      <c r="H531" s="59"/>
      <c r="I531" s="171"/>
      <c r="J531" s="35" t="s">
        <v>1437</v>
      </c>
      <c r="K531" s="59">
        <f t="shared" si="11"/>
        <v>0</v>
      </c>
      <c r="L531" s="35" t="s">
        <v>1424</v>
      </c>
      <c r="M531" s="35" t="s">
        <v>446</v>
      </c>
    </row>
    <row r="532" spans="1:13" s="35" customFormat="1" ht="18" customHeight="1" thickBot="1">
      <c r="A532" s="145"/>
      <c r="B532" s="86">
        <v>159</v>
      </c>
      <c r="C532" s="35" t="s">
        <v>594</v>
      </c>
      <c r="F532" s="142"/>
      <c r="G532" s="86" t="s">
        <v>35</v>
      </c>
      <c r="H532" s="59"/>
      <c r="I532" s="171"/>
      <c r="J532" s="35" t="s">
        <v>1425</v>
      </c>
      <c r="K532" s="59">
        <f t="shared" si="11"/>
        <v>0</v>
      </c>
      <c r="L532" s="35" t="s">
        <v>1426</v>
      </c>
      <c r="M532" s="35" t="s">
        <v>447</v>
      </c>
    </row>
    <row r="533" spans="1:13" s="35" customFormat="1" ht="18" customHeight="1" thickBot="1">
      <c r="A533" s="145"/>
      <c r="B533" s="86">
        <v>2050</v>
      </c>
      <c r="C533" s="35" t="s">
        <v>448</v>
      </c>
      <c r="F533" s="142"/>
      <c r="G533" s="86" t="s">
        <v>35</v>
      </c>
      <c r="H533" s="59"/>
      <c r="I533" s="171"/>
      <c r="J533" s="35" t="s">
        <v>1718</v>
      </c>
      <c r="K533" s="59">
        <f t="shared" si="11"/>
        <v>0</v>
      </c>
      <c r="L533" s="35" t="s">
        <v>1427</v>
      </c>
      <c r="M533" s="35" t="s">
        <v>449</v>
      </c>
    </row>
    <row r="534" spans="1:13" s="35" customFormat="1" ht="18" customHeight="1" thickBot="1">
      <c r="A534" s="145"/>
      <c r="B534" s="86">
        <v>1146</v>
      </c>
      <c r="C534" s="35" t="s">
        <v>450</v>
      </c>
      <c r="F534" s="142"/>
      <c r="G534" s="86" t="s">
        <v>35</v>
      </c>
      <c r="H534" s="59"/>
      <c r="I534" s="171"/>
      <c r="J534" s="35" t="s">
        <v>910</v>
      </c>
      <c r="K534" s="59">
        <f t="shared" si="11"/>
        <v>0</v>
      </c>
      <c r="L534" s="35" t="s">
        <v>1429</v>
      </c>
      <c r="M534" s="35" t="s">
        <v>452</v>
      </c>
    </row>
    <row r="535" spans="1:13" s="35" customFormat="1" ht="18" customHeight="1" thickBot="1">
      <c r="A535" s="145"/>
      <c r="B535" s="86">
        <v>1213</v>
      </c>
      <c r="C535" s="35" t="s">
        <v>450</v>
      </c>
      <c r="F535" s="142"/>
      <c r="G535" s="86" t="s">
        <v>33</v>
      </c>
      <c r="H535" s="59"/>
      <c r="I535" s="171"/>
      <c r="J535" s="35" t="s">
        <v>1719</v>
      </c>
      <c r="K535" s="59">
        <f t="shared" si="11"/>
        <v>0</v>
      </c>
      <c r="L535" s="35" t="s">
        <v>1428</v>
      </c>
      <c r="M535" s="35" t="s">
        <v>451</v>
      </c>
    </row>
    <row r="536" spans="1:13" s="35" customFormat="1" ht="18" customHeight="1" thickBot="1">
      <c r="A536" s="145"/>
      <c r="B536" s="86">
        <v>295</v>
      </c>
      <c r="C536" s="35" t="s">
        <v>912</v>
      </c>
      <c r="F536" s="142"/>
      <c r="G536" s="86" t="s">
        <v>35</v>
      </c>
      <c r="H536" s="59"/>
      <c r="I536" s="171"/>
      <c r="J536" s="35" t="s">
        <v>780</v>
      </c>
      <c r="K536" s="59">
        <f t="shared" si="11"/>
        <v>0</v>
      </c>
      <c r="L536" s="35" t="s">
        <v>1430</v>
      </c>
      <c r="M536" s="35" t="s">
        <v>913</v>
      </c>
    </row>
    <row r="537" spans="1:13" s="35" customFormat="1" ht="18" customHeight="1" thickBot="1">
      <c r="A537" s="145"/>
      <c r="B537" s="86">
        <v>268</v>
      </c>
      <c r="C537" s="35" t="s">
        <v>453</v>
      </c>
      <c r="F537" s="142"/>
      <c r="G537" s="86" t="s">
        <v>35</v>
      </c>
      <c r="H537" s="59"/>
      <c r="I537" s="171"/>
      <c r="J537" s="35" t="s">
        <v>798</v>
      </c>
      <c r="K537" s="59">
        <f t="shared" si="11"/>
        <v>0</v>
      </c>
      <c r="L537" s="35" t="s">
        <v>1431</v>
      </c>
      <c r="M537" s="35" t="s">
        <v>454</v>
      </c>
    </row>
    <row r="538" spans="1:13" s="35" customFormat="1" ht="18" customHeight="1" thickBot="1">
      <c r="A538" s="145"/>
      <c r="B538" s="86">
        <v>663</v>
      </c>
      <c r="C538" s="35" t="s">
        <v>595</v>
      </c>
      <c r="F538" s="142"/>
      <c r="G538" s="86" t="s">
        <v>35</v>
      </c>
      <c r="H538" s="59"/>
      <c r="I538" s="171"/>
      <c r="J538" s="35" t="s">
        <v>1720</v>
      </c>
      <c r="K538" s="59">
        <f t="shared" si="11"/>
        <v>0</v>
      </c>
      <c r="L538" s="35" t="s">
        <v>1433</v>
      </c>
      <c r="M538" s="35" t="s">
        <v>456</v>
      </c>
    </row>
    <row r="539" spans="1:13" s="35" customFormat="1" ht="18" customHeight="1" thickBot="1">
      <c r="A539" s="145"/>
      <c r="B539" s="86">
        <v>451</v>
      </c>
      <c r="C539" s="35" t="s">
        <v>595</v>
      </c>
      <c r="F539" s="142"/>
      <c r="G539" s="86" t="s">
        <v>33</v>
      </c>
      <c r="H539" s="59"/>
      <c r="I539" s="171"/>
      <c r="J539" s="35" t="s">
        <v>1721</v>
      </c>
      <c r="K539" s="59">
        <f t="shared" si="11"/>
        <v>0</v>
      </c>
      <c r="L539" s="35" t="s">
        <v>1432</v>
      </c>
      <c r="M539" s="35" t="s">
        <v>455</v>
      </c>
    </row>
    <row r="540" spans="1:13" s="35" customFormat="1" ht="18" customHeight="1" thickBot="1">
      <c r="A540" s="145"/>
      <c r="B540" s="86">
        <v>1157</v>
      </c>
      <c r="C540" s="35" t="s">
        <v>457</v>
      </c>
      <c r="F540" s="142"/>
      <c r="G540" s="86" t="s">
        <v>35</v>
      </c>
      <c r="H540" s="59"/>
      <c r="I540" s="171"/>
      <c r="J540" s="35" t="s">
        <v>1720</v>
      </c>
      <c r="K540" s="59">
        <f t="shared" si="11"/>
        <v>0</v>
      </c>
      <c r="L540" s="35" t="s">
        <v>1434</v>
      </c>
      <c r="M540" s="35" t="s">
        <v>459</v>
      </c>
    </row>
    <row r="541" spans="1:13" s="35" customFormat="1" ht="18" customHeight="1" thickBot="1">
      <c r="A541" s="145"/>
      <c r="B541" s="86">
        <v>137</v>
      </c>
      <c r="C541" s="35" t="s">
        <v>457</v>
      </c>
      <c r="F541" s="142"/>
      <c r="G541" s="86" t="s">
        <v>33</v>
      </c>
      <c r="H541" s="59"/>
      <c r="I541" s="171"/>
      <c r="J541" s="35" t="s">
        <v>1720</v>
      </c>
      <c r="K541" s="59">
        <f t="shared" si="11"/>
        <v>0</v>
      </c>
      <c r="L541" s="35" t="s">
        <v>1435</v>
      </c>
      <c r="M541" s="35" t="s">
        <v>458</v>
      </c>
    </row>
    <row r="542" spans="1:13" s="35" customFormat="1" ht="18" customHeight="1" thickBot="1">
      <c r="A542" s="145"/>
      <c r="B542" s="86">
        <v>238</v>
      </c>
      <c r="C542" s="35" t="s">
        <v>460</v>
      </c>
      <c r="F542" s="142"/>
      <c r="G542" s="86" t="s">
        <v>33</v>
      </c>
      <c r="H542" s="59"/>
      <c r="I542" s="171"/>
      <c r="J542" s="35" t="s">
        <v>783</v>
      </c>
      <c r="K542" s="59">
        <f t="shared" si="11"/>
        <v>0</v>
      </c>
      <c r="L542" s="35" t="s">
        <v>1436</v>
      </c>
      <c r="M542" s="35" t="s">
        <v>461</v>
      </c>
    </row>
    <row r="543" spans="1:13" s="35" customFormat="1" ht="18" customHeight="1" thickBot="1">
      <c r="A543" s="145"/>
      <c r="B543" s="86">
        <v>1563</v>
      </c>
      <c r="C543" s="174" t="s">
        <v>460</v>
      </c>
      <c r="F543" s="142"/>
      <c r="G543" s="86" t="s">
        <v>35</v>
      </c>
      <c r="H543" s="59"/>
      <c r="I543" s="171"/>
      <c r="J543" s="35" t="s">
        <v>1437</v>
      </c>
      <c r="K543" s="59">
        <f t="shared" si="11"/>
        <v>0</v>
      </c>
      <c r="L543" s="35" t="s">
        <v>1438</v>
      </c>
      <c r="M543" s="35" t="s">
        <v>462</v>
      </c>
    </row>
    <row r="544" spans="1:13" s="35" customFormat="1" ht="18" customHeight="1" thickBot="1">
      <c r="A544" s="145"/>
      <c r="B544" s="86">
        <v>390</v>
      </c>
      <c r="C544" s="35" t="s">
        <v>463</v>
      </c>
      <c r="F544" s="142"/>
      <c r="G544" s="86" t="s">
        <v>35</v>
      </c>
      <c r="H544" s="59"/>
      <c r="I544" s="171"/>
      <c r="J544" s="35" t="s">
        <v>916</v>
      </c>
      <c r="K544" s="59">
        <f t="shared" si="11"/>
        <v>0</v>
      </c>
      <c r="L544" s="35" t="s">
        <v>1439</v>
      </c>
      <c r="M544" s="35" t="s">
        <v>464</v>
      </c>
    </row>
    <row r="545" spans="1:13" s="35" customFormat="1" ht="18" customHeight="1" thickBot="1">
      <c r="A545" s="145"/>
      <c r="B545" s="86">
        <v>88</v>
      </c>
      <c r="C545" s="35" t="s">
        <v>465</v>
      </c>
      <c r="F545" s="142"/>
      <c r="G545" s="86" t="s">
        <v>31</v>
      </c>
      <c r="H545" s="59"/>
      <c r="I545" s="171"/>
      <c r="J545" s="35" t="s">
        <v>1722</v>
      </c>
      <c r="K545" s="59">
        <f t="shared" si="11"/>
        <v>0</v>
      </c>
      <c r="L545" s="35" t="s">
        <v>1723</v>
      </c>
      <c r="M545" s="35" t="s">
        <v>1724</v>
      </c>
    </row>
    <row r="546" spans="1:13" s="35" customFormat="1" ht="18" customHeight="1" thickBot="1">
      <c r="A546" s="145"/>
      <c r="B546" s="86">
        <v>570</v>
      </c>
      <c r="C546" s="175" t="s">
        <v>466</v>
      </c>
      <c r="F546" s="142" t="s">
        <v>41</v>
      </c>
      <c r="G546" s="86" t="s">
        <v>35</v>
      </c>
      <c r="H546" s="59"/>
      <c r="I546" s="171"/>
      <c r="J546" s="35" t="s">
        <v>787</v>
      </c>
      <c r="K546" s="59">
        <f t="shared" si="11"/>
        <v>0</v>
      </c>
      <c r="L546" s="35" t="s">
        <v>1440</v>
      </c>
      <c r="M546" s="35" t="s">
        <v>467</v>
      </c>
    </row>
    <row r="547" spans="1:13" s="35" customFormat="1" ht="18" customHeight="1" thickBot="1">
      <c r="A547" s="145"/>
      <c r="B547" s="138"/>
      <c r="C547" s="139" t="s">
        <v>1725</v>
      </c>
      <c r="D547" s="139"/>
      <c r="E547" s="139"/>
      <c r="F547" s="143"/>
      <c r="G547" s="138"/>
      <c r="H547" s="140"/>
      <c r="I547" s="172"/>
      <c r="J547" s="139"/>
      <c r="K547" s="59">
        <f t="shared" si="11"/>
        <v>0</v>
      </c>
      <c r="L547" s="66"/>
      <c r="M547" s="66"/>
    </row>
    <row r="548" spans="1:13" s="35" customFormat="1" ht="18" customHeight="1" thickBot="1">
      <c r="A548" s="145"/>
      <c r="B548" s="86">
        <v>25</v>
      </c>
      <c r="C548" s="35" t="s">
        <v>1832</v>
      </c>
      <c r="F548" s="142"/>
      <c r="G548" s="86" t="s">
        <v>35</v>
      </c>
      <c r="H548" s="59"/>
      <c r="I548" s="171"/>
      <c r="J548" s="35" t="s">
        <v>1833</v>
      </c>
      <c r="K548" s="59">
        <f t="shared" ref="K548:K554" si="12">IF(I548&lt;&gt;0,A548*I548,A548*H548)</f>
        <v>0</v>
      </c>
      <c r="M548" s="35" t="s">
        <v>1834</v>
      </c>
    </row>
    <row r="549" spans="1:13" s="35" customFormat="1" ht="18" customHeight="1" thickBot="1">
      <c r="A549" s="145"/>
      <c r="B549" s="86">
        <v>25</v>
      </c>
      <c r="C549" s="35" t="s">
        <v>1829</v>
      </c>
      <c r="F549" s="142"/>
      <c r="G549" s="86" t="s">
        <v>35</v>
      </c>
      <c r="H549" s="59"/>
      <c r="I549" s="171"/>
      <c r="J549" s="35" t="s">
        <v>1831</v>
      </c>
      <c r="K549" s="59">
        <f t="shared" si="12"/>
        <v>0</v>
      </c>
      <c r="M549" s="35" t="s">
        <v>1830</v>
      </c>
    </row>
    <row r="550" spans="1:13" s="35" customFormat="1" ht="18" customHeight="1" thickBot="1">
      <c r="A550" s="145"/>
      <c r="B550" s="86">
        <v>15</v>
      </c>
      <c r="C550" s="35" t="s">
        <v>1822</v>
      </c>
      <c r="F550" s="142"/>
      <c r="G550" s="86" t="s">
        <v>35</v>
      </c>
      <c r="H550" s="59"/>
      <c r="I550" s="171"/>
      <c r="J550" s="35" t="s">
        <v>1823</v>
      </c>
      <c r="K550" s="59">
        <f t="shared" si="12"/>
        <v>0</v>
      </c>
      <c r="M550" s="35" t="s">
        <v>1821</v>
      </c>
    </row>
    <row r="551" spans="1:13" s="35" customFormat="1" ht="18" customHeight="1" thickBot="1">
      <c r="A551" s="145"/>
      <c r="B551" s="86">
        <v>25</v>
      </c>
      <c r="C551" s="35" t="s">
        <v>1827</v>
      </c>
      <c r="F551" s="142"/>
      <c r="G551" s="86" t="s">
        <v>35</v>
      </c>
      <c r="H551" s="59"/>
      <c r="I551" s="171"/>
      <c r="J551" s="35" t="s">
        <v>1828</v>
      </c>
      <c r="K551" s="59">
        <f t="shared" si="12"/>
        <v>0</v>
      </c>
      <c r="M551" s="35" t="s">
        <v>1826</v>
      </c>
    </row>
    <row r="552" spans="1:13" s="35" customFormat="1" ht="18" customHeight="1" thickBot="1">
      <c r="A552" s="145"/>
      <c r="B552" s="86">
        <v>20</v>
      </c>
      <c r="C552" s="35" t="s">
        <v>1825</v>
      </c>
      <c r="F552" s="142"/>
      <c r="G552" s="86" t="s">
        <v>35</v>
      </c>
      <c r="H552" s="59"/>
      <c r="I552" s="171"/>
      <c r="J552" s="35" t="s">
        <v>182</v>
      </c>
      <c r="K552" s="59">
        <f t="shared" si="12"/>
        <v>0</v>
      </c>
      <c r="M552" s="35" t="s">
        <v>1824</v>
      </c>
    </row>
    <row r="553" spans="1:13" s="35" customFormat="1" ht="18" customHeight="1" thickBot="1">
      <c r="A553" s="145"/>
      <c r="B553" s="86">
        <v>33</v>
      </c>
      <c r="C553" s="35" t="s">
        <v>1726</v>
      </c>
      <c r="F553" s="142"/>
      <c r="G553" s="86" t="s">
        <v>35</v>
      </c>
      <c r="H553" s="59"/>
      <c r="I553" s="171"/>
      <c r="J553" s="35" t="s">
        <v>276</v>
      </c>
      <c r="K553" s="59">
        <f t="shared" si="12"/>
        <v>0</v>
      </c>
      <c r="L553" s="35" t="s">
        <v>1727</v>
      </c>
      <c r="M553" s="35" t="s">
        <v>1728</v>
      </c>
    </row>
    <row r="554" spans="1:13" s="35" customFormat="1" ht="18" customHeight="1" thickBot="1">
      <c r="A554" s="145"/>
      <c r="B554" s="86">
        <v>98</v>
      </c>
      <c r="C554" s="35" t="s">
        <v>1729</v>
      </c>
      <c r="F554" s="142"/>
      <c r="G554" s="86" t="s">
        <v>35</v>
      </c>
      <c r="H554" s="59"/>
      <c r="I554" s="171"/>
      <c r="J554" s="35" t="s">
        <v>276</v>
      </c>
      <c r="K554" s="59">
        <f t="shared" si="12"/>
        <v>0</v>
      </c>
      <c r="L554" s="35" t="s">
        <v>1730</v>
      </c>
      <c r="M554" s="35" t="s">
        <v>1731</v>
      </c>
    </row>
    <row r="555" spans="1:13" s="35" customFormat="1" ht="18" customHeight="1" thickBot="1">
      <c r="A555" s="145"/>
      <c r="B555" s="138"/>
      <c r="C555" s="139" t="s">
        <v>476</v>
      </c>
      <c r="D555" s="139"/>
      <c r="E555" s="139"/>
      <c r="F555" s="143"/>
      <c r="G555" s="138"/>
      <c r="H555" s="140"/>
      <c r="I555" s="172"/>
      <c r="J555" s="139"/>
      <c r="K555" s="59">
        <f t="shared" si="11"/>
        <v>0</v>
      </c>
      <c r="L555" s="66"/>
      <c r="M555" s="66"/>
    </row>
    <row r="556" spans="1:13" s="35" customFormat="1" ht="18" customHeight="1" thickBot="1">
      <c r="A556" s="145"/>
      <c r="B556" s="86">
        <v>360</v>
      </c>
      <c r="C556" s="35" t="s">
        <v>477</v>
      </c>
      <c r="F556" s="142"/>
      <c r="G556" s="86" t="s">
        <v>35</v>
      </c>
      <c r="H556" s="59"/>
      <c r="I556" s="171"/>
      <c r="J556" s="35" t="s">
        <v>46</v>
      </c>
      <c r="K556" s="59">
        <f t="shared" si="11"/>
        <v>0</v>
      </c>
      <c r="L556" s="35" t="s">
        <v>1441</v>
      </c>
      <c r="M556" s="35" t="s">
        <v>478</v>
      </c>
    </row>
    <row r="557" spans="1:13" s="35" customFormat="1" ht="18" customHeight="1" thickBot="1">
      <c r="A557" s="145"/>
      <c r="B557" s="86">
        <v>332</v>
      </c>
      <c r="C557" s="35" t="s">
        <v>479</v>
      </c>
      <c r="F557" s="142"/>
      <c r="G557" s="86" t="s">
        <v>35</v>
      </c>
      <c r="H557" s="59"/>
      <c r="I557" s="171"/>
      <c r="J557" s="35" t="s">
        <v>759</v>
      </c>
      <c r="K557" s="59">
        <f t="shared" si="11"/>
        <v>0</v>
      </c>
      <c r="L557" s="35" t="s">
        <v>1442</v>
      </c>
      <c r="M557" s="35" t="s">
        <v>480</v>
      </c>
    </row>
    <row r="558" spans="1:13" s="35" customFormat="1" ht="18" customHeight="1" thickBot="1">
      <c r="A558" s="145"/>
      <c r="B558" s="86">
        <v>106</v>
      </c>
      <c r="C558" s="174" t="s">
        <v>691</v>
      </c>
      <c r="F558" s="142"/>
      <c r="G558" s="86" t="s">
        <v>35</v>
      </c>
      <c r="H558" s="59"/>
      <c r="I558" s="171"/>
      <c r="J558" s="35" t="s">
        <v>760</v>
      </c>
      <c r="K558" s="59">
        <f t="shared" si="11"/>
        <v>0</v>
      </c>
      <c r="L558" s="35" t="s">
        <v>1443</v>
      </c>
      <c r="M558" s="35" t="s">
        <v>519</v>
      </c>
    </row>
    <row r="559" spans="1:13" s="35" customFormat="1" ht="18" customHeight="1" thickBot="1">
      <c r="A559" s="145"/>
      <c r="B559" s="86">
        <v>171</v>
      </c>
      <c r="C559" s="35" t="s">
        <v>585</v>
      </c>
      <c r="F559" s="142"/>
      <c r="G559" s="86" t="s">
        <v>35</v>
      </c>
      <c r="H559" s="59"/>
      <c r="I559" s="171"/>
      <c r="J559" s="35" t="s">
        <v>761</v>
      </c>
      <c r="K559" s="59">
        <f t="shared" si="11"/>
        <v>0</v>
      </c>
      <c r="L559" s="35" t="s">
        <v>1444</v>
      </c>
      <c r="M559" s="35" t="s">
        <v>586</v>
      </c>
    </row>
    <row r="560" spans="1:13" s="35" customFormat="1" ht="18" customHeight="1" thickBot="1">
      <c r="A560" s="145"/>
      <c r="B560" s="86">
        <v>131</v>
      </c>
      <c r="C560" s="35" t="s">
        <v>692</v>
      </c>
      <c r="F560" s="142"/>
      <c r="G560" s="86" t="s">
        <v>35</v>
      </c>
      <c r="H560" s="59"/>
      <c r="I560" s="171"/>
      <c r="J560" s="35" t="s">
        <v>762</v>
      </c>
      <c r="K560" s="59">
        <f t="shared" si="11"/>
        <v>0</v>
      </c>
      <c r="L560" s="35" t="s">
        <v>1445</v>
      </c>
      <c r="M560" s="35" t="s">
        <v>481</v>
      </c>
    </row>
    <row r="561" spans="1:13" s="35" customFormat="1" ht="18" customHeight="1" thickBot="1">
      <c r="A561" s="145"/>
      <c r="B561" s="86">
        <v>335</v>
      </c>
      <c r="C561" s="35" t="s">
        <v>482</v>
      </c>
      <c r="F561" s="142"/>
      <c r="G561" s="86" t="s">
        <v>35</v>
      </c>
      <c r="H561" s="59"/>
      <c r="I561" s="171"/>
      <c r="J561" s="35" t="s">
        <v>763</v>
      </c>
      <c r="K561" s="59">
        <f t="shared" si="11"/>
        <v>0</v>
      </c>
      <c r="L561" s="35" t="s">
        <v>1446</v>
      </c>
      <c r="M561" s="35" t="s">
        <v>483</v>
      </c>
    </row>
    <row r="562" spans="1:13" s="35" customFormat="1" ht="18" customHeight="1" thickBot="1">
      <c r="A562" s="145"/>
      <c r="B562" s="138"/>
      <c r="C562" s="139" t="s">
        <v>484</v>
      </c>
      <c r="D562" s="139"/>
      <c r="E562" s="139"/>
      <c r="F562" s="143"/>
      <c r="G562" s="138"/>
      <c r="H562" s="140"/>
      <c r="I562" s="172"/>
      <c r="J562" s="139"/>
      <c r="K562" s="59">
        <f t="shared" si="11"/>
        <v>0</v>
      </c>
      <c r="L562" s="66"/>
      <c r="M562" s="66"/>
    </row>
    <row r="563" spans="1:13" s="35" customFormat="1" ht="18" customHeight="1" thickBot="1">
      <c r="A563" s="145"/>
      <c r="B563" s="86">
        <v>433</v>
      </c>
      <c r="C563" s="35" t="s">
        <v>693</v>
      </c>
      <c r="F563" s="142" t="s">
        <v>41</v>
      </c>
      <c r="G563" s="86" t="s">
        <v>35</v>
      </c>
      <c r="H563" s="59"/>
      <c r="I563" s="171"/>
      <c r="J563" s="35" t="s">
        <v>764</v>
      </c>
      <c r="K563" s="59">
        <f t="shared" si="11"/>
        <v>0</v>
      </c>
      <c r="L563" s="35" t="s">
        <v>1447</v>
      </c>
      <c r="M563" s="35" t="s">
        <v>485</v>
      </c>
    </row>
    <row r="564" spans="1:13" s="35" customFormat="1" ht="18" customHeight="1" thickBot="1">
      <c r="A564" s="145"/>
      <c r="B564" s="86">
        <v>203</v>
      </c>
      <c r="C564" s="35" t="s">
        <v>1448</v>
      </c>
      <c r="F564" s="142"/>
      <c r="G564" s="86" t="s">
        <v>35</v>
      </c>
      <c r="H564" s="59"/>
      <c r="I564" s="171"/>
      <c r="J564" s="35" t="s">
        <v>90</v>
      </c>
      <c r="K564" s="59">
        <f t="shared" si="11"/>
        <v>0</v>
      </c>
      <c r="L564" s="35" t="s">
        <v>1449</v>
      </c>
      <c r="M564" s="35" t="s">
        <v>1450</v>
      </c>
    </row>
    <row r="565" spans="1:13" s="35" customFormat="1" ht="18" customHeight="1" thickBot="1">
      <c r="A565" s="145"/>
      <c r="B565" s="86">
        <v>224</v>
      </c>
      <c r="C565" s="35" t="s">
        <v>486</v>
      </c>
      <c r="F565" s="142" t="s">
        <v>487</v>
      </c>
      <c r="G565" s="86" t="s">
        <v>35</v>
      </c>
      <c r="H565" s="59"/>
      <c r="I565" s="171"/>
      <c r="J565" s="35" t="s">
        <v>765</v>
      </c>
      <c r="K565" s="59">
        <f t="shared" si="11"/>
        <v>0</v>
      </c>
      <c r="L565" s="35" t="s">
        <v>1451</v>
      </c>
      <c r="M565" s="35" t="s">
        <v>488</v>
      </c>
    </row>
    <row r="566" spans="1:13" s="35" customFormat="1" ht="18" customHeight="1" thickBot="1">
      <c r="A566" s="145"/>
      <c r="B566" s="86">
        <v>142</v>
      </c>
      <c r="C566" s="35" t="s">
        <v>489</v>
      </c>
      <c r="F566" s="142" t="s">
        <v>487</v>
      </c>
      <c r="G566" s="86" t="s">
        <v>35</v>
      </c>
      <c r="H566" s="59"/>
      <c r="I566" s="171"/>
      <c r="J566" s="35" t="s">
        <v>490</v>
      </c>
      <c r="K566" s="59">
        <f t="shared" si="11"/>
        <v>0</v>
      </c>
      <c r="L566" s="35" t="s">
        <v>1452</v>
      </c>
      <c r="M566" s="35" t="s">
        <v>491</v>
      </c>
    </row>
    <row r="567" spans="1:13" s="35" customFormat="1" ht="18" customHeight="1" thickBot="1">
      <c r="A567" s="145"/>
      <c r="B567" s="86">
        <v>97</v>
      </c>
      <c r="C567" s="79" t="s">
        <v>520</v>
      </c>
      <c r="F567" s="142" t="s">
        <v>487</v>
      </c>
      <c r="G567" s="86" t="s">
        <v>35</v>
      </c>
      <c r="H567" s="59"/>
      <c r="I567" s="171"/>
      <c r="J567" s="35" t="s">
        <v>125</v>
      </c>
      <c r="K567" s="59">
        <f t="shared" si="11"/>
        <v>0</v>
      </c>
      <c r="L567" s="35" t="s">
        <v>1453</v>
      </c>
      <c r="M567" s="35" t="s">
        <v>521</v>
      </c>
    </row>
    <row r="568" spans="1:13" s="35" customFormat="1" ht="18" customHeight="1" thickBot="1">
      <c r="A568" s="145"/>
      <c r="B568" s="86">
        <v>77</v>
      </c>
      <c r="C568" s="35" t="s">
        <v>522</v>
      </c>
      <c r="F568" s="142" t="s">
        <v>487</v>
      </c>
      <c r="G568" s="86" t="s">
        <v>35</v>
      </c>
      <c r="H568" s="59"/>
      <c r="I568" s="171"/>
      <c r="J568" s="35" t="s">
        <v>395</v>
      </c>
      <c r="K568" s="59">
        <f t="shared" si="11"/>
        <v>0</v>
      </c>
      <c r="L568" s="35" t="s">
        <v>1454</v>
      </c>
      <c r="M568" s="35" t="s">
        <v>523</v>
      </c>
    </row>
    <row r="569" spans="1:13" s="35" customFormat="1" ht="18" customHeight="1" thickBot="1">
      <c r="A569" s="145"/>
      <c r="B569" s="86">
        <v>89</v>
      </c>
      <c r="C569" s="35" t="s">
        <v>596</v>
      </c>
      <c r="F569" s="142"/>
      <c r="G569" s="86" t="s">
        <v>35</v>
      </c>
      <c r="H569" s="59"/>
      <c r="I569" s="171"/>
      <c r="J569" s="35" t="s">
        <v>854</v>
      </c>
      <c r="K569" s="59">
        <f t="shared" ref="K569:K622" si="13">IF(I569&lt;&gt;0,A569*I569,A569*H569)</f>
        <v>0</v>
      </c>
      <c r="L569" s="35" t="s">
        <v>1455</v>
      </c>
      <c r="M569" s="35" t="s">
        <v>524</v>
      </c>
    </row>
    <row r="570" spans="1:13" s="35" customFormat="1" ht="18" customHeight="1" thickBot="1">
      <c r="A570" s="145"/>
      <c r="B570" s="86">
        <v>88</v>
      </c>
      <c r="C570" s="35" t="s">
        <v>525</v>
      </c>
      <c r="F570" s="142" t="s">
        <v>41</v>
      </c>
      <c r="G570" s="86" t="s">
        <v>35</v>
      </c>
      <c r="H570" s="59"/>
      <c r="I570" s="171"/>
      <c r="J570" s="35" t="s">
        <v>526</v>
      </c>
      <c r="K570" s="59">
        <f t="shared" si="13"/>
        <v>0</v>
      </c>
      <c r="L570" s="35" t="s">
        <v>1456</v>
      </c>
      <c r="M570" s="35" t="s">
        <v>527</v>
      </c>
    </row>
    <row r="571" spans="1:13" s="35" customFormat="1" ht="18" customHeight="1" thickBot="1">
      <c r="A571" s="145"/>
      <c r="B571" s="86">
        <v>72</v>
      </c>
      <c r="C571" s="35" t="s">
        <v>528</v>
      </c>
      <c r="F571" s="142" t="s">
        <v>41</v>
      </c>
      <c r="G571" s="86" t="s">
        <v>35</v>
      </c>
      <c r="H571" s="59"/>
      <c r="I571" s="171"/>
      <c r="J571" s="35" t="s">
        <v>529</v>
      </c>
      <c r="K571" s="59">
        <f t="shared" si="13"/>
        <v>0</v>
      </c>
      <c r="L571" s="35" t="s">
        <v>1457</v>
      </c>
      <c r="M571" s="35" t="s">
        <v>530</v>
      </c>
    </row>
    <row r="572" spans="1:13" s="35" customFormat="1" ht="18" customHeight="1" thickBot="1">
      <c r="A572" s="145"/>
      <c r="B572" s="86">
        <v>219</v>
      </c>
      <c r="C572" s="35" t="s">
        <v>694</v>
      </c>
      <c r="F572" s="142"/>
      <c r="G572" s="86" t="s">
        <v>35</v>
      </c>
      <c r="H572" s="59"/>
      <c r="I572" s="171"/>
      <c r="J572" s="35" t="s">
        <v>29</v>
      </c>
      <c r="K572" s="59">
        <f t="shared" si="13"/>
        <v>0</v>
      </c>
      <c r="L572" s="35" t="s">
        <v>1458</v>
      </c>
      <c r="M572" s="35" t="s">
        <v>492</v>
      </c>
    </row>
    <row r="573" spans="1:13" s="35" customFormat="1" ht="18" customHeight="1" thickBot="1">
      <c r="A573" s="145"/>
      <c r="B573" s="86">
        <v>283</v>
      </c>
      <c r="C573" s="35" t="s">
        <v>597</v>
      </c>
      <c r="F573" s="142"/>
      <c r="G573" s="86" t="s">
        <v>35</v>
      </c>
      <c r="H573" s="59"/>
      <c r="I573" s="171"/>
      <c r="J573" s="35" t="s">
        <v>830</v>
      </c>
      <c r="K573" s="59">
        <f t="shared" si="13"/>
        <v>0</v>
      </c>
      <c r="L573" s="35" t="s">
        <v>1459</v>
      </c>
      <c r="M573" s="35" t="s">
        <v>493</v>
      </c>
    </row>
    <row r="574" spans="1:13" s="35" customFormat="1" ht="18" customHeight="1" thickBot="1">
      <c r="A574" s="145"/>
      <c r="B574" s="86">
        <v>124</v>
      </c>
      <c r="C574" s="35" t="s">
        <v>494</v>
      </c>
      <c r="F574" s="142"/>
      <c r="G574" s="86" t="s">
        <v>35</v>
      </c>
      <c r="H574" s="59"/>
      <c r="I574" s="171"/>
      <c r="J574" s="35" t="s">
        <v>30</v>
      </c>
      <c r="K574" s="59">
        <f t="shared" si="13"/>
        <v>0</v>
      </c>
      <c r="L574" s="35" t="s">
        <v>1460</v>
      </c>
      <c r="M574" s="35" t="s">
        <v>495</v>
      </c>
    </row>
    <row r="575" spans="1:13" s="35" customFormat="1" ht="18" customHeight="1" thickBot="1">
      <c r="A575" s="145"/>
      <c r="B575" s="86">
        <v>77</v>
      </c>
      <c r="C575" s="35" t="s">
        <v>531</v>
      </c>
      <c r="F575" s="142"/>
      <c r="G575" s="86" t="s">
        <v>35</v>
      </c>
      <c r="H575" s="59"/>
      <c r="I575" s="171"/>
      <c r="J575" s="35" t="s">
        <v>125</v>
      </c>
      <c r="K575" s="59">
        <f t="shared" si="13"/>
        <v>0</v>
      </c>
      <c r="L575" s="35" t="s">
        <v>1461</v>
      </c>
      <c r="M575" s="35" t="s">
        <v>532</v>
      </c>
    </row>
    <row r="576" spans="1:13" s="35" customFormat="1" ht="18" customHeight="1" thickBot="1">
      <c r="A576" s="145"/>
      <c r="B576" s="86">
        <v>77</v>
      </c>
      <c r="C576" s="35" t="s">
        <v>533</v>
      </c>
      <c r="F576" s="142"/>
      <c r="G576" s="86" t="s">
        <v>35</v>
      </c>
      <c r="H576" s="59"/>
      <c r="I576" s="171"/>
      <c r="J576" s="35" t="s">
        <v>258</v>
      </c>
      <c r="K576" s="59">
        <f t="shared" si="13"/>
        <v>0</v>
      </c>
      <c r="L576" s="35" t="s">
        <v>1462</v>
      </c>
      <c r="M576" s="35" t="s">
        <v>534</v>
      </c>
    </row>
    <row r="577" spans="1:13" s="35" customFormat="1" ht="18" customHeight="1" thickBot="1">
      <c r="A577" s="145"/>
      <c r="B577" s="86">
        <v>304</v>
      </c>
      <c r="C577" s="170" t="s">
        <v>1463</v>
      </c>
      <c r="F577" s="142" t="s">
        <v>41</v>
      </c>
      <c r="G577" s="86" t="s">
        <v>35</v>
      </c>
      <c r="H577" s="59"/>
      <c r="I577" s="171"/>
      <c r="J577" s="35" t="s">
        <v>90</v>
      </c>
      <c r="K577" s="59">
        <f t="shared" si="13"/>
        <v>0</v>
      </c>
      <c r="L577" s="35" t="s">
        <v>1464</v>
      </c>
      <c r="M577" s="35" t="s">
        <v>1465</v>
      </c>
    </row>
    <row r="578" spans="1:13" s="35" customFormat="1" ht="18" customHeight="1" thickBot="1">
      <c r="A578" s="145"/>
      <c r="B578" s="86">
        <v>244</v>
      </c>
      <c r="C578" s="170" t="s">
        <v>751</v>
      </c>
      <c r="F578" s="142" t="s">
        <v>41</v>
      </c>
      <c r="G578" s="86" t="s">
        <v>35</v>
      </c>
      <c r="H578" s="59"/>
      <c r="I578" s="171"/>
      <c r="J578" s="35" t="s">
        <v>29</v>
      </c>
      <c r="K578" s="59">
        <f t="shared" si="13"/>
        <v>0</v>
      </c>
      <c r="L578" s="35" t="s">
        <v>1466</v>
      </c>
      <c r="M578" s="35" t="s">
        <v>535</v>
      </c>
    </row>
    <row r="579" spans="1:13" s="35" customFormat="1" ht="18" customHeight="1" thickBot="1">
      <c r="A579" s="145"/>
      <c r="B579" s="86">
        <v>51</v>
      </c>
      <c r="C579" s="35" t="s">
        <v>695</v>
      </c>
      <c r="F579" s="142" t="s">
        <v>41</v>
      </c>
      <c r="G579" s="86" t="s">
        <v>35</v>
      </c>
      <c r="H579" s="59"/>
      <c r="I579" s="171"/>
      <c r="J579" s="35" t="s">
        <v>766</v>
      </c>
      <c r="K579" s="59">
        <f t="shared" si="13"/>
        <v>0</v>
      </c>
      <c r="L579" s="35" t="s">
        <v>1467</v>
      </c>
      <c r="M579" s="35" t="s">
        <v>536</v>
      </c>
    </row>
    <row r="580" spans="1:13" s="35" customFormat="1" ht="18" customHeight="1" thickBot="1">
      <c r="A580" s="145"/>
      <c r="B580" s="86">
        <v>32</v>
      </c>
      <c r="C580" s="170" t="s">
        <v>696</v>
      </c>
      <c r="F580" s="142" t="s">
        <v>41</v>
      </c>
      <c r="G580" s="86" t="s">
        <v>35</v>
      </c>
      <c r="H580" s="59"/>
      <c r="I580" s="171"/>
      <c r="J580" s="35" t="s">
        <v>28</v>
      </c>
      <c r="K580" s="59">
        <f t="shared" si="13"/>
        <v>0</v>
      </c>
      <c r="L580" s="35" t="s">
        <v>1468</v>
      </c>
      <c r="M580" s="35" t="s">
        <v>496</v>
      </c>
    </row>
    <row r="581" spans="1:13" s="35" customFormat="1" ht="18" customHeight="1" thickBot="1">
      <c r="A581" s="145"/>
      <c r="B581" s="86">
        <v>199</v>
      </c>
      <c r="C581" s="35" t="s">
        <v>697</v>
      </c>
      <c r="F581" s="142" t="s">
        <v>41</v>
      </c>
      <c r="G581" s="86" t="s">
        <v>35</v>
      </c>
      <c r="H581" s="59"/>
      <c r="I581" s="171"/>
      <c r="J581" s="35" t="s">
        <v>767</v>
      </c>
      <c r="K581" s="59">
        <f t="shared" si="13"/>
        <v>0</v>
      </c>
      <c r="L581" s="35" t="s">
        <v>1469</v>
      </c>
      <c r="M581" s="35" t="s">
        <v>497</v>
      </c>
    </row>
    <row r="582" spans="1:13" s="35" customFormat="1" ht="18" customHeight="1" thickBot="1">
      <c r="A582" s="145"/>
      <c r="B582" s="86">
        <v>131</v>
      </c>
      <c r="C582" s="35" t="s">
        <v>537</v>
      </c>
      <c r="F582" s="142" t="s">
        <v>41</v>
      </c>
      <c r="G582" s="86" t="s">
        <v>35</v>
      </c>
      <c r="H582" s="59"/>
      <c r="I582" s="171"/>
      <c r="J582" s="35" t="s">
        <v>538</v>
      </c>
      <c r="K582" s="59">
        <f t="shared" si="13"/>
        <v>0</v>
      </c>
      <c r="L582" s="35" t="s">
        <v>1470</v>
      </c>
      <c r="M582" s="35" t="s">
        <v>539</v>
      </c>
    </row>
    <row r="583" spans="1:13" s="35" customFormat="1" ht="18" customHeight="1" thickBot="1">
      <c r="A583" s="145"/>
      <c r="B583" s="86">
        <v>65</v>
      </c>
      <c r="C583" s="35" t="s">
        <v>498</v>
      </c>
      <c r="F583" s="142"/>
      <c r="G583" s="86" t="s">
        <v>35</v>
      </c>
      <c r="H583" s="59"/>
      <c r="I583" s="171"/>
      <c r="J583" s="35" t="s">
        <v>125</v>
      </c>
      <c r="K583" s="59">
        <f t="shared" si="13"/>
        <v>0</v>
      </c>
      <c r="L583" s="35" t="s">
        <v>1471</v>
      </c>
      <c r="M583" s="35" t="s">
        <v>499</v>
      </c>
    </row>
    <row r="584" spans="1:13" s="35" customFormat="1" ht="18" customHeight="1" thickBot="1">
      <c r="A584" s="145"/>
      <c r="B584" s="86">
        <v>91</v>
      </c>
      <c r="C584" s="35" t="s">
        <v>698</v>
      </c>
      <c r="F584" s="142" t="s">
        <v>41</v>
      </c>
      <c r="G584" s="86" t="s">
        <v>35</v>
      </c>
      <c r="H584" s="59"/>
      <c r="I584" s="171"/>
      <c r="J584" s="35" t="s">
        <v>768</v>
      </c>
      <c r="K584" s="59">
        <f t="shared" si="13"/>
        <v>0</v>
      </c>
      <c r="L584" s="35" t="s">
        <v>1472</v>
      </c>
      <c r="M584" s="35" t="s">
        <v>540</v>
      </c>
    </row>
    <row r="585" spans="1:13" s="35" customFormat="1" ht="18.75" thickBot="1">
      <c r="A585" s="145"/>
      <c r="B585" s="86">
        <v>43</v>
      </c>
      <c r="C585" s="174" t="s">
        <v>500</v>
      </c>
      <c r="F585" s="142" t="s">
        <v>41</v>
      </c>
      <c r="G585" s="86" t="s">
        <v>35</v>
      </c>
      <c r="H585" s="59"/>
      <c r="I585" s="171"/>
      <c r="J585" s="35" t="s">
        <v>182</v>
      </c>
      <c r="K585" s="59">
        <f t="shared" si="13"/>
        <v>0</v>
      </c>
      <c r="L585" s="35" t="s">
        <v>1473</v>
      </c>
      <c r="M585" s="35" t="s">
        <v>501</v>
      </c>
    </row>
    <row r="586" spans="1:13" s="35" customFormat="1" ht="18.75" thickBot="1">
      <c r="A586" s="145"/>
      <c r="B586" s="86">
        <v>53</v>
      </c>
      <c r="C586" s="35" t="s">
        <v>699</v>
      </c>
      <c r="F586" s="142" t="s">
        <v>41</v>
      </c>
      <c r="G586" s="86" t="s">
        <v>35</v>
      </c>
      <c r="H586" s="59"/>
      <c r="I586" s="171"/>
      <c r="J586" s="35" t="s">
        <v>541</v>
      </c>
      <c r="K586" s="59">
        <f t="shared" si="13"/>
        <v>0</v>
      </c>
      <c r="L586" s="35" t="s">
        <v>1474</v>
      </c>
      <c r="M586" s="35" t="s">
        <v>542</v>
      </c>
    </row>
    <row r="587" spans="1:13" s="35" customFormat="1" ht="18.75" thickBot="1">
      <c r="A587" s="145"/>
      <c r="B587" s="86">
        <v>99</v>
      </c>
      <c r="C587" s="35" t="s">
        <v>700</v>
      </c>
      <c r="F587" s="142"/>
      <c r="G587" s="86" t="s">
        <v>35</v>
      </c>
      <c r="H587" s="59"/>
      <c r="I587" s="171"/>
      <c r="J587" s="35" t="s">
        <v>769</v>
      </c>
      <c r="K587" s="59">
        <f t="shared" si="13"/>
        <v>0</v>
      </c>
      <c r="L587" s="35" t="s">
        <v>1475</v>
      </c>
      <c r="M587" s="35" t="s">
        <v>502</v>
      </c>
    </row>
    <row r="588" spans="1:13" s="35" customFormat="1" ht="18" customHeight="1" thickBot="1">
      <c r="A588" s="145"/>
      <c r="B588" s="86">
        <v>31</v>
      </c>
      <c r="C588" s="35" t="s">
        <v>701</v>
      </c>
      <c r="F588" s="142"/>
      <c r="G588" s="86" t="s">
        <v>35</v>
      </c>
      <c r="H588" s="59"/>
      <c r="I588" s="171"/>
      <c r="J588" s="35" t="s">
        <v>281</v>
      </c>
      <c r="K588" s="59">
        <f t="shared" si="13"/>
        <v>0</v>
      </c>
      <c r="L588" s="35" t="s">
        <v>1476</v>
      </c>
      <c r="M588" s="35" t="s">
        <v>543</v>
      </c>
    </row>
    <row r="589" spans="1:13" s="35" customFormat="1" ht="18" customHeight="1" thickBot="1">
      <c r="A589" s="145"/>
      <c r="B589" s="86">
        <v>53</v>
      </c>
      <c r="C589" s="35" t="s">
        <v>702</v>
      </c>
      <c r="F589" s="142"/>
      <c r="G589" s="86" t="s">
        <v>33</v>
      </c>
      <c r="H589" s="173"/>
      <c r="I589" s="171"/>
      <c r="J589" s="35" t="s">
        <v>90</v>
      </c>
      <c r="K589" s="59">
        <f t="shared" si="13"/>
        <v>0</v>
      </c>
      <c r="L589" s="35" t="s">
        <v>1477</v>
      </c>
      <c r="M589" s="35" t="s">
        <v>544</v>
      </c>
    </row>
    <row r="590" spans="1:13" s="35" customFormat="1" ht="18" customHeight="1" thickBot="1">
      <c r="A590" s="145"/>
      <c r="B590" s="86">
        <v>178</v>
      </c>
      <c r="C590" s="35" t="s">
        <v>703</v>
      </c>
      <c r="F590" s="142"/>
      <c r="G590" s="86" t="s">
        <v>33</v>
      </c>
      <c r="H590" s="173"/>
      <c r="I590" s="171"/>
      <c r="J590" s="35" t="s">
        <v>518</v>
      </c>
      <c r="K590" s="59">
        <f t="shared" si="13"/>
        <v>0</v>
      </c>
      <c r="L590" s="35" t="s">
        <v>1478</v>
      </c>
      <c r="M590" s="35" t="s">
        <v>545</v>
      </c>
    </row>
    <row r="591" spans="1:13" s="35" customFormat="1" ht="18" customHeight="1" thickBot="1">
      <c r="A591" s="145"/>
      <c r="B591" s="86">
        <v>99</v>
      </c>
      <c r="C591" s="35" t="s">
        <v>704</v>
      </c>
      <c r="F591" s="142"/>
      <c r="G591" s="86" t="s">
        <v>33</v>
      </c>
      <c r="H591" s="173"/>
      <c r="I591" s="171"/>
      <c r="J591" s="35" t="s">
        <v>546</v>
      </c>
      <c r="K591" s="59">
        <f t="shared" si="13"/>
        <v>0</v>
      </c>
      <c r="L591" s="35" t="s">
        <v>1479</v>
      </c>
      <c r="M591" s="35" t="s">
        <v>547</v>
      </c>
    </row>
    <row r="592" spans="1:13" s="35" customFormat="1" ht="18" customHeight="1" thickBot="1">
      <c r="A592" s="145"/>
      <c r="B592" s="86">
        <v>42</v>
      </c>
      <c r="C592" s="35" t="s">
        <v>705</v>
      </c>
      <c r="F592" s="142"/>
      <c r="G592" s="86" t="s">
        <v>33</v>
      </c>
      <c r="H592" s="173"/>
      <c r="I592" s="171"/>
      <c r="J592" s="35" t="s">
        <v>548</v>
      </c>
      <c r="K592" s="59">
        <f t="shared" si="13"/>
        <v>0</v>
      </c>
      <c r="L592" s="35" t="s">
        <v>1480</v>
      </c>
      <c r="M592" s="35" t="s">
        <v>549</v>
      </c>
    </row>
    <row r="593" spans="1:13" s="35" customFormat="1" ht="18.75" thickBot="1">
      <c r="A593" s="145"/>
      <c r="B593" s="86">
        <v>84</v>
      </c>
      <c r="C593" s="35" t="s">
        <v>550</v>
      </c>
      <c r="F593" s="142"/>
      <c r="G593" s="86" t="s">
        <v>33</v>
      </c>
      <c r="H593" s="173"/>
      <c r="I593" s="171"/>
      <c r="J593" s="35" t="s">
        <v>551</v>
      </c>
      <c r="K593" s="59">
        <f t="shared" si="13"/>
        <v>0</v>
      </c>
      <c r="L593" s="35" t="s">
        <v>1481</v>
      </c>
      <c r="M593" s="35" t="s">
        <v>552</v>
      </c>
    </row>
    <row r="594" spans="1:13" s="35" customFormat="1" ht="18" customHeight="1" thickBot="1">
      <c r="A594" s="145"/>
      <c r="B594" s="86">
        <v>39</v>
      </c>
      <c r="C594" s="35" t="s">
        <v>553</v>
      </c>
      <c r="F594" s="142"/>
      <c r="G594" s="86" t="s">
        <v>33</v>
      </c>
      <c r="H594" s="173"/>
      <c r="I594" s="171"/>
      <c r="J594" s="35" t="s">
        <v>554</v>
      </c>
      <c r="K594" s="59">
        <f t="shared" si="13"/>
        <v>0</v>
      </c>
      <c r="L594" s="35" t="s">
        <v>1482</v>
      </c>
      <c r="M594" s="35" t="s">
        <v>555</v>
      </c>
    </row>
    <row r="595" spans="1:13" s="35" customFormat="1" ht="18.75" thickBot="1">
      <c r="A595" s="145"/>
      <c r="B595" s="138"/>
      <c r="C595" s="139" t="s">
        <v>503</v>
      </c>
      <c r="D595" s="139"/>
      <c r="E595" s="139"/>
      <c r="F595" s="143"/>
      <c r="G595" s="138"/>
      <c r="H595" s="140"/>
      <c r="I595" s="172"/>
      <c r="J595" s="139"/>
      <c r="K595" s="59">
        <f t="shared" si="13"/>
        <v>0</v>
      </c>
      <c r="L595" s="66"/>
      <c r="M595" s="66"/>
    </row>
    <row r="596" spans="1:13" s="35" customFormat="1" ht="18" customHeight="1" thickBot="1">
      <c r="A596" s="145"/>
      <c r="B596" s="86">
        <v>1319</v>
      </c>
      <c r="C596" s="174" t="s">
        <v>706</v>
      </c>
      <c r="F596" s="142"/>
      <c r="G596" s="86" t="s">
        <v>35</v>
      </c>
      <c r="H596" s="59"/>
      <c r="I596" s="171"/>
      <c r="J596" s="35" t="s">
        <v>504</v>
      </c>
      <c r="K596" s="59">
        <f t="shared" si="13"/>
        <v>0</v>
      </c>
      <c r="L596" s="35" t="s">
        <v>1483</v>
      </c>
      <c r="M596" s="35" t="s">
        <v>505</v>
      </c>
    </row>
    <row r="597" spans="1:13" s="35" customFormat="1" ht="18.75" thickBot="1">
      <c r="A597" s="145"/>
      <c r="B597" s="86">
        <v>12181</v>
      </c>
      <c r="C597" s="174" t="s">
        <v>707</v>
      </c>
      <c r="F597" s="142"/>
      <c r="G597" s="86" t="s">
        <v>35</v>
      </c>
      <c r="H597" s="59"/>
      <c r="I597" s="171"/>
      <c r="J597" s="35" t="s">
        <v>742</v>
      </c>
      <c r="K597" s="59">
        <f t="shared" si="13"/>
        <v>0</v>
      </c>
      <c r="L597" s="35" t="s">
        <v>1484</v>
      </c>
      <c r="M597" s="35" t="s">
        <v>506</v>
      </c>
    </row>
    <row r="598" spans="1:13" s="35" customFormat="1" ht="18" customHeight="1" thickBot="1">
      <c r="A598" s="145"/>
      <c r="B598" s="86">
        <v>1912</v>
      </c>
      <c r="C598" s="35" t="s">
        <v>578</v>
      </c>
      <c r="F598" s="142"/>
      <c r="G598" s="86" t="s">
        <v>35</v>
      </c>
      <c r="H598" s="59"/>
      <c r="I598" s="171"/>
      <c r="J598" s="35" t="s">
        <v>28</v>
      </c>
      <c r="K598" s="59">
        <f t="shared" si="13"/>
        <v>0</v>
      </c>
      <c r="L598" s="35" t="s">
        <v>1485</v>
      </c>
      <c r="M598" s="35" t="s">
        <v>507</v>
      </c>
    </row>
    <row r="599" spans="1:13" s="35" customFormat="1" ht="18" customHeight="1" thickBot="1">
      <c r="A599" s="145"/>
      <c r="B599" s="86">
        <v>3476</v>
      </c>
      <c r="C599" s="35" t="s">
        <v>508</v>
      </c>
      <c r="F599" s="142"/>
      <c r="G599" s="86" t="s">
        <v>35</v>
      </c>
      <c r="H599" s="59"/>
      <c r="I599" s="171"/>
      <c r="J599" s="35" t="s">
        <v>770</v>
      </c>
      <c r="K599" s="59">
        <f t="shared" si="13"/>
        <v>0</v>
      </c>
      <c r="L599" s="35" t="s">
        <v>1486</v>
      </c>
      <c r="M599" s="35" t="s">
        <v>509</v>
      </c>
    </row>
    <row r="600" spans="1:13" s="35" customFormat="1" ht="18" customHeight="1" thickBot="1">
      <c r="A600" s="145"/>
      <c r="B600" s="86">
        <v>1233</v>
      </c>
      <c r="C600" s="35" t="s">
        <v>708</v>
      </c>
      <c r="F600" s="142"/>
      <c r="G600" s="86" t="s">
        <v>35</v>
      </c>
      <c r="H600" s="59"/>
      <c r="I600" s="171"/>
      <c r="J600" s="35" t="s">
        <v>510</v>
      </c>
      <c r="K600" s="59">
        <f t="shared" si="13"/>
        <v>0</v>
      </c>
      <c r="L600" s="35" t="s">
        <v>1487</v>
      </c>
      <c r="M600" s="35" t="s">
        <v>511</v>
      </c>
    </row>
    <row r="601" spans="1:13" s="35" customFormat="1" ht="18" customHeight="1" thickBot="1">
      <c r="A601" s="145"/>
      <c r="B601" s="86">
        <v>1379</v>
      </c>
      <c r="C601" s="35" t="s">
        <v>709</v>
      </c>
      <c r="F601" s="142"/>
      <c r="G601" s="86" t="s">
        <v>33</v>
      </c>
      <c r="H601" s="59"/>
      <c r="I601" s="171"/>
      <c r="J601" s="35" t="s">
        <v>29</v>
      </c>
      <c r="K601" s="59">
        <f t="shared" si="13"/>
        <v>0</v>
      </c>
      <c r="L601" s="35" t="s">
        <v>1488</v>
      </c>
      <c r="M601" s="35" t="s">
        <v>512</v>
      </c>
    </row>
    <row r="602" spans="1:13" s="35" customFormat="1" ht="18" customHeight="1" thickBot="1">
      <c r="A602" s="145"/>
      <c r="B602" s="86">
        <v>5416</v>
      </c>
      <c r="C602" s="174" t="s">
        <v>710</v>
      </c>
      <c r="F602" s="142"/>
      <c r="G602" s="86" t="s">
        <v>35</v>
      </c>
      <c r="H602" s="59"/>
      <c r="I602" s="171"/>
      <c r="J602" s="35" t="s">
        <v>742</v>
      </c>
      <c r="K602" s="59">
        <f t="shared" si="13"/>
        <v>0</v>
      </c>
      <c r="L602" s="35" t="s">
        <v>1489</v>
      </c>
      <c r="M602" s="35" t="s">
        <v>513</v>
      </c>
    </row>
    <row r="603" spans="1:13" s="35" customFormat="1" ht="18" customHeight="1" thickBot="1">
      <c r="A603" s="145"/>
      <c r="B603" s="86">
        <v>1869</v>
      </c>
      <c r="C603" s="35" t="s">
        <v>514</v>
      </c>
      <c r="F603" s="142"/>
      <c r="G603" s="86" t="s">
        <v>35</v>
      </c>
      <c r="H603" s="59"/>
      <c r="I603" s="171"/>
      <c r="J603" s="35" t="s">
        <v>90</v>
      </c>
      <c r="K603" s="59">
        <f t="shared" si="13"/>
        <v>0</v>
      </c>
      <c r="L603" s="35" t="s">
        <v>1490</v>
      </c>
      <c r="M603" s="35" t="s">
        <v>515</v>
      </c>
    </row>
    <row r="604" spans="1:13" s="35" customFormat="1" ht="18" customHeight="1" thickBot="1">
      <c r="A604" s="145"/>
      <c r="B604" s="86">
        <v>169</v>
      </c>
      <c r="C604" s="35" t="s">
        <v>711</v>
      </c>
      <c r="F604" s="142"/>
      <c r="G604" s="86" t="s">
        <v>35</v>
      </c>
      <c r="H604" s="59"/>
      <c r="I604" s="171"/>
      <c r="J604" s="35" t="s">
        <v>771</v>
      </c>
      <c r="K604" s="59">
        <f t="shared" si="13"/>
        <v>0</v>
      </c>
      <c r="L604" s="35" t="s">
        <v>1491</v>
      </c>
      <c r="M604" s="35" t="s">
        <v>516</v>
      </c>
    </row>
    <row r="605" spans="1:13" s="35" customFormat="1" ht="18" customHeight="1" thickBot="1">
      <c r="A605" s="145"/>
      <c r="B605" s="86">
        <v>331</v>
      </c>
      <c r="C605" s="174" t="s">
        <v>712</v>
      </c>
      <c r="F605" s="142"/>
      <c r="G605" s="86" t="s">
        <v>35</v>
      </c>
      <c r="H605" s="59"/>
      <c r="I605" s="171"/>
      <c r="J605" s="35" t="s">
        <v>276</v>
      </c>
      <c r="K605" s="59">
        <f t="shared" si="13"/>
        <v>0</v>
      </c>
      <c r="L605" s="35" t="s">
        <v>1492</v>
      </c>
      <c r="M605" s="35" t="s">
        <v>517</v>
      </c>
    </row>
    <row r="606" spans="1:13" s="35" customFormat="1" ht="18" customHeight="1" thickBot="1">
      <c r="A606" s="145"/>
      <c r="B606" s="138"/>
      <c r="C606" s="139" t="s">
        <v>468</v>
      </c>
      <c r="D606" s="139"/>
      <c r="E606" s="139"/>
      <c r="F606" s="143"/>
      <c r="G606" s="138"/>
      <c r="H606" s="140"/>
      <c r="I606" s="172"/>
      <c r="J606" s="139"/>
      <c r="K606" s="59">
        <f t="shared" si="13"/>
        <v>0</v>
      </c>
      <c r="L606" s="66"/>
      <c r="M606" s="66"/>
    </row>
    <row r="607" spans="1:13" s="35" customFormat="1" ht="18" customHeight="1" thickBot="1">
      <c r="A607" s="145"/>
      <c r="B607" s="86">
        <v>338</v>
      </c>
      <c r="C607" s="35" t="s">
        <v>713</v>
      </c>
      <c r="F607" s="142"/>
      <c r="G607" s="86" t="s">
        <v>35</v>
      </c>
      <c r="H607" s="59"/>
      <c r="I607" s="171"/>
      <c r="J607" s="35" t="s">
        <v>182</v>
      </c>
      <c r="K607" s="59">
        <f t="shared" si="13"/>
        <v>0</v>
      </c>
      <c r="L607" s="35" t="s">
        <v>1493</v>
      </c>
      <c r="M607" s="35" t="s">
        <v>469</v>
      </c>
    </row>
    <row r="608" spans="1:13" s="35" customFormat="1" ht="18" customHeight="1" thickBot="1">
      <c r="A608" s="145"/>
      <c r="B608" s="86">
        <v>99</v>
      </c>
      <c r="C608" s="35" t="s">
        <v>566</v>
      </c>
      <c r="F608" s="142"/>
      <c r="G608" s="86" t="s">
        <v>35</v>
      </c>
      <c r="H608" s="59"/>
      <c r="I608" s="171"/>
      <c r="J608" s="35" t="s">
        <v>772</v>
      </c>
      <c r="K608" s="59">
        <f t="shared" si="13"/>
        <v>0</v>
      </c>
      <c r="L608" s="35" t="s">
        <v>1494</v>
      </c>
      <c r="M608" s="35" t="s">
        <v>470</v>
      </c>
    </row>
    <row r="609" spans="1:14" s="35" customFormat="1" ht="18" customHeight="1" thickBot="1">
      <c r="A609" s="145"/>
      <c r="B609" s="86">
        <v>590</v>
      </c>
      <c r="C609" s="35" t="s">
        <v>714</v>
      </c>
      <c r="F609" s="142"/>
      <c r="G609" s="86" t="s">
        <v>35</v>
      </c>
      <c r="H609" s="59"/>
      <c r="I609" s="171"/>
      <c r="J609" s="35" t="s">
        <v>395</v>
      </c>
      <c r="K609" s="59">
        <f t="shared" si="13"/>
        <v>0</v>
      </c>
      <c r="L609" s="35" t="s">
        <v>1495</v>
      </c>
      <c r="M609" s="35" t="s">
        <v>471</v>
      </c>
    </row>
    <row r="610" spans="1:14" s="35" customFormat="1" ht="18" customHeight="1" thickBot="1">
      <c r="A610" s="145"/>
      <c r="B610" s="86">
        <v>1108</v>
      </c>
      <c r="C610" s="35" t="s">
        <v>715</v>
      </c>
      <c r="F610" s="142"/>
      <c r="G610" s="86" t="s">
        <v>35</v>
      </c>
      <c r="H610" s="59"/>
      <c r="I610" s="171"/>
      <c r="J610" s="35" t="s">
        <v>773</v>
      </c>
      <c r="K610" s="59">
        <f t="shared" si="13"/>
        <v>0</v>
      </c>
      <c r="L610" s="35" t="s">
        <v>1496</v>
      </c>
      <c r="M610" s="35" t="s">
        <v>472</v>
      </c>
    </row>
    <row r="611" spans="1:14" s="35" customFormat="1" ht="18" customHeight="1" thickBot="1">
      <c r="A611" s="145"/>
      <c r="B611" s="86">
        <v>371</v>
      </c>
      <c r="C611" s="35" t="s">
        <v>716</v>
      </c>
      <c r="F611" s="142"/>
      <c r="G611" s="86" t="s">
        <v>35</v>
      </c>
      <c r="H611" s="59"/>
      <c r="I611" s="171"/>
      <c r="J611" s="35" t="s">
        <v>752</v>
      </c>
      <c r="K611" s="59">
        <f t="shared" si="13"/>
        <v>0</v>
      </c>
      <c r="L611" s="35" t="s">
        <v>1497</v>
      </c>
      <c r="M611" s="35" t="s">
        <v>556</v>
      </c>
    </row>
    <row r="612" spans="1:14" s="35" customFormat="1" ht="18" customHeight="1" thickBot="1">
      <c r="A612" s="145"/>
      <c r="B612" s="86">
        <v>568</v>
      </c>
      <c r="C612" s="35" t="s">
        <v>717</v>
      </c>
      <c r="F612" s="142"/>
      <c r="G612" s="86" t="s">
        <v>35</v>
      </c>
      <c r="H612" s="59"/>
      <c r="I612" s="171"/>
      <c r="J612" s="35" t="s">
        <v>182</v>
      </c>
      <c r="K612" s="59">
        <f t="shared" si="13"/>
        <v>0</v>
      </c>
      <c r="L612" s="35" t="s">
        <v>1498</v>
      </c>
      <c r="M612" s="35" t="s">
        <v>473</v>
      </c>
    </row>
    <row r="613" spans="1:14" s="35" customFormat="1" ht="18" customHeight="1" thickBot="1">
      <c r="A613" s="145"/>
      <c r="B613" s="86">
        <v>3412</v>
      </c>
      <c r="C613" s="35" t="s">
        <v>718</v>
      </c>
      <c r="F613" s="142"/>
      <c r="G613" s="86" t="s">
        <v>35</v>
      </c>
      <c r="H613" s="59"/>
      <c r="I613" s="171"/>
      <c r="J613" s="35" t="s">
        <v>29</v>
      </c>
      <c r="K613" s="59">
        <f t="shared" si="13"/>
        <v>0</v>
      </c>
      <c r="L613" s="35" t="s">
        <v>1499</v>
      </c>
      <c r="M613" s="35" t="s">
        <v>474</v>
      </c>
    </row>
    <row r="614" spans="1:14" s="35" customFormat="1" ht="18" customHeight="1" thickBot="1">
      <c r="A614" s="145"/>
      <c r="B614" s="86">
        <v>139</v>
      </c>
      <c r="C614" s="35" t="s">
        <v>719</v>
      </c>
      <c r="F614" s="142"/>
      <c r="G614" s="86" t="s">
        <v>35</v>
      </c>
      <c r="H614" s="59"/>
      <c r="I614" s="171"/>
      <c r="J614" s="35" t="s">
        <v>774</v>
      </c>
      <c r="K614" s="59">
        <f t="shared" si="13"/>
        <v>0</v>
      </c>
      <c r="L614" s="35" t="s">
        <v>1500</v>
      </c>
      <c r="M614" s="35" t="s">
        <v>557</v>
      </c>
    </row>
    <row r="615" spans="1:14" s="35" customFormat="1" ht="18" customHeight="1" thickBot="1">
      <c r="A615" s="145"/>
      <c r="B615" s="86">
        <v>310</v>
      </c>
      <c r="C615" s="35" t="s">
        <v>720</v>
      </c>
      <c r="F615" s="142"/>
      <c r="G615" s="86" t="s">
        <v>35</v>
      </c>
      <c r="H615" s="59"/>
      <c r="I615" s="171"/>
      <c r="J615" s="35" t="s">
        <v>125</v>
      </c>
      <c r="K615" s="59">
        <f t="shared" si="13"/>
        <v>0</v>
      </c>
      <c r="L615" s="35" t="s">
        <v>1501</v>
      </c>
      <c r="M615" s="35" t="s">
        <v>475</v>
      </c>
    </row>
    <row r="616" spans="1:14" s="35" customFormat="1" ht="18" customHeight="1" thickBot="1">
      <c r="A616" s="145"/>
      <c r="B616" s="138"/>
      <c r="C616" s="139" t="s">
        <v>558</v>
      </c>
      <c r="D616" s="139"/>
      <c r="E616" s="139"/>
      <c r="F616" s="143"/>
      <c r="G616" s="138"/>
      <c r="H616" s="140"/>
      <c r="I616" s="172"/>
      <c r="J616" s="139"/>
      <c r="K616" s="59">
        <f t="shared" si="13"/>
        <v>0</v>
      </c>
      <c r="L616" s="66"/>
      <c r="M616" s="66"/>
    </row>
    <row r="617" spans="1:14" s="35" customFormat="1" ht="18" customHeight="1" thickBot="1">
      <c r="A617" s="145"/>
      <c r="B617" s="86">
        <v>3</v>
      </c>
      <c r="C617" s="35" t="s">
        <v>1732</v>
      </c>
      <c r="F617" s="142"/>
      <c r="G617" s="86" t="s">
        <v>35</v>
      </c>
      <c r="H617" s="59"/>
      <c r="I617" s="171"/>
      <c r="J617" s="35" t="s">
        <v>1733</v>
      </c>
      <c r="K617" s="59">
        <f t="shared" si="13"/>
        <v>0</v>
      </c>
      <c r="L617" s="35" t="s">
        <v>1734</v>
      </c>
      <c r="M617" s="35" t="s">
        <v>1735</v>
      </c>
    </row>
    <row r="618" spans="1:14" s="35" customFormat="1" ht="18" customHeight="1" thickBot="1">
      <c r="A618" s="145"/>
      <c r="B618" s="86">
        <v>20</v>
      </c>
      <c r="C618" s="35" t="s">
        <v>1736</v>
      </c>
      <c r="F618" s="142"/>
      <c r="G618" s="86" t="s">
        <v>35</v>
      </c>
      <c r="H618" s="59"/>
      <c r="I618" s="171"/>
      <c r="J618" s="35" t="s">
        <v>1737</v>
      </c>
      <c r="K618" s="59">
        <f t="shared" si="13"/>
        <v>0</v>
      </c>
      <c r="L618" s="35" t="s">
        <v>1738</v>
      </c>
      <c r="M618" s="35" t="s">
        <v>1739</v>
      </c>
    </row>
    <row r="619" spans="1:14" s="35" customFormat="1" ht="18" customHeight="1" thickBot="1">
      <c r="A619" s="145"/>
      <c r="B619" s="86">
        <v>4</v>
      </c>
      <c r="C619" s="35" t="s">
        <v>1740</v>
      </c>
      <c r="F619" s="142"/>
      <c r="G619" s="86" t="s">
        <v>35</v>
      </c>
      <c r="H619" s="59"/>
      <c r="I619" s="171"/>
      <c r="J619" s="35" t="s">
        <v>559</v>
      </c>
      <c r="K619" s="59">
        <f t="shared" si="13"/>
        <v>0</v>
      </c>
      <c r="L619" s="35" t="s">
        <v>1741</v>
      </c>
      <c r="M619" s="35" t="s">
        <v>1742</v>
      </c>
    </row>
    <row r="620" spans="1:14" s="35" customFormat="1" ht="18.75" thickBot="1">
      <c r="A620" s="145"/>
      <c r="B620" s="86">
        <v>30</v>
      </c>
      <c r="C620" s="35" t="s">
        <v>560</v>
      </c>
      <c r="F620" s="142"/>
      <c r="G620" s="86" t="s">
        <v>35</v>
      </c>
      <c r="H620" s="59"/>
      <c r="I620" s="171"/>
      <c r="J620" s="35" t="s">
        <v>561</v>
      </c>
      <c r="K620" s="59">
        <f t="shared" si="13"/>
        <v>0</v>
      </c>
      <c r="L620" s="35" t="s">
        <v>1502</v>
      </c>
      <c r="M620" s="35" t="s">
        <v>562</v>
      </c>
    </row>
    <row r="621" spans="1:14" s="35" customFormat="1" ht="18" customHeight="1" thickBot="1">
      <c r="A621" s="145"/>
      <c r="B621" s="86">
        <v>5</v>
      </c>
      <c r="C621" s="35" t="s">
        <v>721</v>
      </c>
      <c r="F621" s="142"/>
      <c r="G621" s="86" t="s">
        <v>27</v>
      </c>
      <c r="H621" s="59"/>
      <c r="I621" s="171"/>
      <c r="J621" s="35" t="s">
        <v>563</v>
      </c>
      <c r="K621" s="59">
        <f t="shared" si="13"/>
        <v>0</v>
      </c>
      <c r="L621" s="35" t="s">
        <v>1503</v>
      </c>
      <c r="M621" s="35" t="s">
        <v>589</v>
      </c>
    </row>
    <row r="622" spans="1:14" s="35" customFormat="1" ht="18" customHeight="1" thickBot="1">
      <c r="A622" s="145"/>
      <c r="B622" s="86">
        <v>16</v>
      </c>
      <c r="C622" s="35" t="s">
        <v>567</v>
      </c>
      <c r="F622" s="142"/>
      <c r="G622" s="86" t="s">
        <v>27</v>
      </c>
      <c r="H622" s="59"/>
      <c r="I622" s="171"/>
      <c r="J622" s="35" t="s">
        <v>561</v>
      </c>
      <c r="K622" s="59">
        <f t="shared" si="13"/>
        <v>0</v>
      </c>
      <c r="L622" s="35" t="s">
        <v>1504</v>
      </c>
      <c r="M622" s="35" t="s">
        <v>588</v>
      </c>
    </row>
    <row r="623" spans="1:14">
      <c r="A623" s="68">
        <f>SUM(A57:A622)</f>
        <v>0</v>
      </c>
      <c r="B623" s="86"/>
      <c r="C623" s="35"/>
      <c r="D623" s="35"/>
      <c r="E623" s="35"/>
      <c r="F623" s="142"/>
      <c r="G623" s="86"/>
      <c r="H623" s="35"/>
      <c r="I623" s="35"/>
      <c r="J623" s="35"/>
      <c r="K623" s="162">
        <f>SUM(K57:K622)</f>
        <v>0</v>
      </c>
      <c r="L623" s="163"/>
      <c r="M623" s="35"/>
      <c r="N623" s="79"/>
    </row>
    <row r="624" spans="1:14" ht="17.45" customHeight="1">
      <c r="A624" s="35"/>
      <c r="B624" s="86"/>
      <c r="C624" s="35"/>
      <c r="D624" s="35"/>
      <c r="E624" s="35"/>
      <c r="F624" s="90"/>
      <c r="G624" s="86"/>
      <c r="H624" s="59"/>
      <c r="I624" s="35"/>
      <c r="J624" s="35"/>
      <c r="K624" s="59"/>
      <c r="L624" s="163"/>
      <c r="M624" s="35"/>
      <c r="N624" s="79"/>
    </row>
    <row r="625" spans="1:14" ht="17.45" customHeight="1">
      <c r="A625" s="35"/>
      <c r="B625" s="86"/>
      <c r="C625" s="35"/>
      <c r="D625" s="35"/>
      <c r="E625" s="35"/>
      <c r="F625" s="90"/>
      <c r="G625" s="86"/>
      <c r="H625" s="59"/>
      <c r="I625" s="35"/>
      <c r="J625" s="35"/>
      <c r="K625" s="59"/>
      <c r="L625" s="163"/>
      <c r="M625" s="35"/>
      <c r="N625" s="79"/>
    </row>
    <row r="626" spans="1:14" ht="17.45" customHeight="1">
      <c r="A626" s="35"/>
      <c r="B626" s="86"/>
      <c r="C626" s="35"/>
      <c r="D626" s="35"/>
      <c r="E626" s="35"/>
      <c r="F626" s="90"/>
      <c r="G626" s="86"/>
      <c r="H626" s="59"/>
      <c r="I626" s="35"/>
      <c r="J626" s="35"/>
      <c r="K626" s="59"/>
      <c r="L626" s="163"/>
      <c r="M626" s="35"/>
      <c r="N626" s="79"/>
    </row>
    <row r="627" spans="1:14" ht="17.45" customHeight="1">
      <c r="A627" s="35"/>
      <c r="B627" s="86"/>
      <c r="C627" s="35"/>
      <c r="D627" s="35"/>
      <c r="E627" s="35"/>
      <c r="F627" s="90"/>
      <c r="G627" s="86"/>
      <c r="H627" s="59"/>
      <c r="I627" s="35"/>
      <c r="J627" s="35"/>
      <c r="K627" s="59"/>
      <c r="L627" s="163"/>
      <c r="M627" s="35"/>
      <c r="N627" s="79"/>
    </row>
    <row r="628" spans="1:14" ht="17.45" customHeight="1">
      <c r="A628" s="35"/>
      <c r="B628" s="86"/>
      <c r="C628" s="35"/>
      <c r="D628" s="35"/>
      <c r="E628" s="35"/>
      <c r="F628" s="90"/>
      <c r="G628" s="86"/>
      <c r="H628" s="59"/>
      <c r="I628" s="35"/>
      <c r="J628" s="35"/>
      <c r="K628" s="59"/>
      <c r="L628" s="163"/>
      <c r="M628" s="35"/>
      <c r="N628" s="79"/>
    </row>
    <row r="629" spans="1:14" ht="17.45" customHeight="1">
      <c r="A629" s="35"/>
      <c r="B629" s="86"/>
      <c r="C629" s="35"/>
      <c r="D629" s="35"/>
      <c r="E629" s="35"/>
      <c r="F629" s="90"/>
      <c r="G629" s="86"/>
      <c r="H629" s="59"/>
      <c r="I629" s="35"/>
      <c r="J629" s="35"/>
      <c r="K629" s="59"/>
      <c r="L629" s="163"/>
      <c r="M629" s="35"/>
      <c r="N629" s="79"/>
    </row>
    <row r="630" spans="1:14" ht="17.45" customHeight="1">
      <c r="A630" s="35"/>
      <c r="B630" s="86"/>
      <c r="C630" s="35"/>
      <c r="D630" s="35"/>
      <c r="E630" s="35"/>
      <c r="F630" s="90"/>
      <c r="G630" s="86"/>
      <c r="H630" s="59"/>
      <c r="I630" s="35"/>
      <c r="J630" s="35"/>
      <c r="K630" s="59"/>
      <c r="L630" s="163"/>
      <c r="M630" s="35"/>
      <c r="N630" s="79"/>
    </row>
    <row r="631" spans="1:14" ht="17.45" customHeight="1">
      <c r="A631" s="35"/>
      <c r="B631" s="86"/>
      <c r="C631" s="35"/>
      <c r="D631" s="35"/>
      <c r="E631" s="35"/>
      <c r="F631" s="90"/>
      <c r="G631" s="86"/>
      <c r="H631" s="59"/>
      <c r="I631" s="35"/>
      <c r="J631" s="35"/>
      <c r="K631" s="59"/>
      <c r="L631" s="163"/>
      <c r="M631" s="35"/>
      <c r="N631" s="79"/>
    </row>
    <row r="632" spans="1:14" ht="17.45" customHeight="1">
      <c r="A632" s="35"/>
      <c r="B632" s="86"/>
      <c r="C632" s="35"/>
      <c r="D632" s="35"/>
      <c r="E632" s="35"/>
      <c r="F632" s="90"/>
      <c r="G632" s="86"/>
      <c r="H632" s="59"/>
      <c r="I632" s="35"/>
      <c r="J632" s="35"/>
      <c r="K632" s="59"/>
      <c r="L632" s="163"/>
      <c r="M632" s="35"/>
      <c r="N632" s="79"/>
    </row>
    <row r="633" spans="1:14" ht="17.45" customHeight="1">
      <c r="A633" s="35"/>
      <c r="B633" s="86"/>
      <c r="C633" s="35"/>
      <c r="D633" s="35"/>
      <c r="E633" s="35"/>
      <c r="F633" s="90"/>
      <c r="G633" s="86"/>
      <c r="H633" s="59"/>
      <c r="I633" s="35"/>
      <c r="J633" s="35"/>
      <c r="K633" s="59"/>
      <c r="L633" s="163"/>
      <c r="M633" s="35"/>
      <c r="N633" s="79"/>
    </row>
    <row r="634" spans="1:14" ht="17.45" customHeight="1">
      <c r="A634" s="35"/>
      <c r="B634" s="86"/>
      <c r="C634" s="35"/>
      <c r="D634" s="35"/>
      <c r="E634" s="35"/>
      <c r="F634" s="90"/>
      <c r="G634" s="86"/>
      <c r="H634" s="59"/>
      <c r="I634" s="35"/>
      <c r="J634" s="35"/>
      <c r="K634" s="59"/>
      <c r="L634" s="163"/>
      <c r="M634" s="35"/>
      <c r="N634" s="79"/>
    </row>
    <row r="635" spans="1:14" ht="17.45" customHeight="1">
      <c r="A635" s="35"/>
      <c r="B635" s="86"/>
      <c r="C635" s="35"/>
      <c r="D635" s="35"/>
      <c r="E635" s="35"/>
      <c r="F635" s="90"/>
      <c r="G635" s="86"/>
      <c r="H635" s="59"/>
      <c r="I635" s="35"/>
      <c r="J635" s="35"/>
      <c r="K635" s="59"/>
      <c r="L635" s="163"/>
      <c r="M635" s="35"/>
      <c r="N635" s="79"/>
    </row>
    <row r="636" spans="1:14" ht="17.45" customHeight="1">
      <c r="A636" s="35"/>
      <c r="B636" s="86"/>
      <c r="C636" s="35"/>
      <c r="D636" s="35"/>
      <c r="E636" s="35"/>
      <c r="F636" s="90"/>
      <c r="G636" s="86"/>
      <c r="H636" s="59"/>
      <c r="I636" s="35"/>
      <c r="J636" s="35"/>
      <c r="K636" s="59"/>
      <c r="L636" s="163"/>
      <c r="M636" s="35"/>
      <c r="N636" s="79"/>
    </row>
    <row r="637" spans="1:14" ht="17.45" customHeight="1">
      <c r="A637" s="35"/>
      <c r="B637" s="86"/>
      <c r="C637" s="35"/>
      <c r="D637" s="35"/>
      <c r="E637" s="35"/>
      <c r="F637" s="90"/>
      <c r="G637" s="86"/>
      <c r="H637" s="59"/>
      <c r="I637" s="35"/>
      <c r="J637" s="35"/>
      <c r="K637" s="59"/>
      <c r="L637" s="163"/>
      <c r="M637" s="35"/>
      <c r="N637" s="79"/>
    </row>
    <row r="638" spans="1:14" ht="17.45" customHeight="1">
      <c r="A638" s="35"/>
      <c r="B638" s="86"/>
      <c r="C638" s="35"/>
      <c r="D638" s="35"/>
      <c r="E638" s="35"/>
      <c r="F638" s="90"/>
      <c r="G638" s="86"/>
      <c r="H638" s="59"/>
      <c r="I638" s="35"/>
      <c r="J638" s="35"/>
      <c r="K638" s="59"/>
      <c r="L638" s="163"/>
      <c r="M638" s="35"/>
      <c r="N638" s="79"/>
    </row>
    <row r="639" spans="1:14" ht="17.45" customHeight="1">
      <c r="A639" s="35"/>
      <c r="B639" s="86"/>
      <c r="C639" s="35"/>
      <c r="D639" s="35"/>
      <c r="E639" s="35"/>
      <c r="F639" s="90"/>
      <c r="G639" s="86"/>
      <c r="H639" s="59"/>
      <c r="I639" s="35"/>
      <c r="J639" s="35"/>
      <c r="K639" s="59"/>
      <c r="L639" s="163"/>
      <c r="M639" s="35"/>
      <c r="N639" s="79"/>
    </row>
    <row r="640" spans="1:14" ht="17.45" customHeight="1">
      <c r="A640" s="35"/>
      <c r="B640" s="86"/>
      <c r="C640" s="35"/>
      <c r="D640" s="35"/>
      <c r="E640" s="35"/>
      <c r="F640" s="90"/>
      <c r="G640" s="86"/>
      <c r="H640" s="59"/>
      <c r="I640" s="35"/>
      <c r="J640" s="35"/>
      <c r="K640" s="59"/>
      <c r="L640" s="163"/>
      <c r="M640" s="35"/>
      <c r="N640" s="79"/>
    </row>
    <row r="641" spans="1:14" ht="17.45" customHeight="1">
      <c r="A641" s="35"/>
      <c r="B641" s="86"/>
      <c r="C641" s="35"/>
      <c r="D641" s="35"/>
      <c r="E641" s="35"/>
      <c r="F641" s="90"/>
      <c r="G641" s="86"/>
      <c r="H641" s="59"/>
      <c r="I641" s="35"/>
      <c r="J641" s="35"/>
      <c r="K641" s="59"/>
      <c r="L641" s="163"/>
      <c r="M641" s="35"/>
      <c r="N641" s="79"/>
    </row>
    <row r="642" spans="1:14" ht="17.45" customHeight="1">
      <c r="A642" s="35"/>
      <c r="B642" s="86"/>
      <c r="C642" s="35"/>
      <c r="D642" s="35"/>
      <c r="E642" s="35"/>
      <c r="F642" s="90"/>
      <c r="G642" s="86"/>
      <c r="H642" s="59"/>
      <c r="I642" s="35"/>
      <c r="J642" s="35"/>
      <c r="K642" s="59"/>
      <c r="L642" s="163"/>
      <c r="M642" s="35"/>
      <c r="N642" s="79"/>
    </row>
    <row r="643" spans="1:14" ht="17.45" customHeight="1">
      <c r="A643" s="35"/>
      <c r="B643" s="86"/>
      <c r="C643" s="35"/>
      <c r="D643" s="35"/>
      <c r="E643" s="35"/>
      <c r="F643" s="90"/>
      <c r="G643" s="86"/>
      <c r="H643" s="59"/>
      <c r="I643" s="35"/>
      <c r="J643" s="35"/>
      <c r="K643" s="59"/>
      <c r="L643" s="163"/>
      <c r="M643" s="35"/>
      <c r="N643" s="79"/>
    </row>
    <row r="644" spans="1:14" ht="17.45" customHeight="1">
      <c r="A644" s="35"/>
      <c r="B644" s="86"/>
      <c r="C644" s="35"/>
      <c r="D644" s="35"/>
      <c r="E644" s="35"/>
      <c r="F644" s="90"/>
      <c r="G644" s="86"/>
      <c r="H644" s="59"/>
      <c r="I644" s="35"/>
      <c r="J644" s="35"/>
      <c r="K644" s="59"/>
      <c r="L644" s="163"/>
      <c r="M644" s="35"/>
      <c r="N644" s="79"/>
    </row>
    <row r="645" spans="1:14" ht="17.45" customHeight="1">
      <c r="A645" s="35"/>
      <c r="B645" s="86"/>
      <c r="C645" s="35"/>
      <c r="D645" s="35"/>
      <c r="E645" s="35"/>
      <c r="F645" s="90"/>
      <c r="G645" s="86"/>
      <c r="H645" s="59"/>
      <c r="I645" s="35"/>
      <c r="J645" s="35"/>
      <c r="K645" s="59"/>
      <c r="L645" s="163"/>
      <c r="M645" s="35"/>
      <c r="N645" s="79"/>
    </row>
    <row r="646" spans="1:14" ht="17.45" customHeight="1">
      <c r="A646" s="35"/>
      <c r="B646" s="86"/>
      <c r="C646" s="35"/>
      <c r="D646" s="35"/>
      <c r="E646" s="35"/>
      <c r="F646" s="90"/>
      <c r="G646" s="86"/>
      <c r="H646" s="59"/>
      <c r="I646" s="35"/>
      <c r="J646" s="35"/>
      <c r="K646" s="59"/>
      <c r="L646" s="163"/>
      <c r="M646" s="35"/>
      <c r="N646" s="79"/>
    </row>
    <row r="647" spans="1:14" ht="17.45" customHeight="1">
      <c r="A647" s="35"/>
      <c r="B647" s="86"/>
      <c r="C647" s="35"/>
      <c r="D647" s="35"/>
      <c r="E647" s="35"/>
      <c r="F647" s="90"/>
      <c r="G647" s="86"/>
      <c r="H647" s="59"/>
      <c r="I647" s="35"/>
      <c r="J647" s="35"/>
      <c r="K647" s="59"/>
      <c r="L647" s="163"/>
      <c r="M647" s="35"/>
      <c r="N647" s="79"/>
    </row>
    <row r="648" spans="1:14" ht="17.45" customHeight="1">
      <c r="A648" s="35"/>
      <c r="B648" s="86"/>
      <c r="C648" s="35"/>
      <c r="D648" s="35"/>
      <c r="E648" s="35"/>
      <c r="F648" s="90"/>
      <c r="G648" s="86"/>
      <c r="H648" s="59"/>
      <c r="I648" s="35"/>
      <c r="J648" s="35"/>
      <c r="K648" s="59"/>
      <c r="L648" s="163"/>
      <c r="M648" s="35"/>
      <c r="N648" s="79"/>
    </row>
    <row r="649" spans="1:14" ht="17.45" customHeight="1">
      <c r="A649" s="35"/>
      <c r="B649" s="86"/>
      <c r="C649" s="35"/>
      <c r="D649" s="35"/>
      <c r="E649" s="35"/>
      <c r="F649" s="90"/>
      <c r="G649" s="86"/>
      <c r="H649" s="59"/>
      <c r="I649" s="35"/>
      <c r="J649" s="35"/>
      <c r="K649" s="59"/>
      <c r="L649" s="163"/>
      <c r="M649" s="35"/>
      <c r="N649" s="79"/>
    </row>
    <row r="650" spans="1:14" ht="17.45" customHeight="1">
      <c r="A650" s="35"/>
      <c r="B650" s="86"/>
      <c r="C650" s="35"/>
      <c r="D650" s="35"/>
      <c r="E650" s="35"/>
      <c r="F650" s="90"/>
      <c r="G650" s="86"/>
      <c r="H650" s="59"/>
      <c r="I650" s="35"/>
      <c r="J650" s="35"/>
      <c r="K650" s="59"/>
      <c r="L650" s="163"/>
      <c r="M650" s="35"/>
      <c r="N650" s="79"/>
    </row>
    <row r="651" spans="1:14" ht="17.45" customHeight="1">
      <c r="A651" s="35"/>
      <c r="B651" s="86"/>
      <c r="C651" s="35"/>
      <c r="D651" s="35"/>
      <c r="E651" s="35"/>
      <c r="F651" s="90"/>
      <c r="G651" s="86"/>
      <c r="H651" s="59"/>
      <c r="I651" s="35"/>
      <c r="J651" s="35"/>
      <c r="K651" s="59"/>
      <c r="L651" s="163"/>
      <c r="M651" s="35"/>
      <c r="N651" s="79"/>
    </row>
    <row r="652" spans="1:14">
      <c r="A652" s="35"/>
      <c r="B652" s="86"/>
      <c r="C652" s="35"/>
      <c r="D652" s="35"/>
      <c r="E652" s="35"/>
      <c r="F652" s="90"/>
      <c r="G652" s="86"/>
      <c r="H652" s="59"/>
      <c r="I652" s="35"/>
      <c r="J652" s="35"/>
      <c r="K652" s="59"/>
      <c r="L652" s="163"/>
      <c r="M652" s="35"/>
      <c r="N652" s="79"/>
    </row>
    <row r="653" spans="1:14">
      <c r="A653" s="35"/>
      <c r="B653" s="86"/>
      <c r="C653" s="35"/>
      <c r="D653" s="35"/>
      <c r="E653" s="35"/>
      <c r="F653" s="90"/>
      <c r="G653" s="86"/>
      <c r="H653" s="59"/>
      <c r="I653" s="35"/>
      <c r="J653" s="35"/>
      <c r="K653" s="59"/>
      <c r="L653" s="163"/>
      <c r="M653" s="35"/>
      <c r="N653" s="79"/>
    </row>
    <row r="654" spans="1:14">
      <c r="A654" s="35"/>
      <c r="B654" s="86"/>
      <c r="C654" s="35"/>
      <c r="D654" s="35"/>
      <c r="E654" s="35"/>
      <c r="F654" s="90"/>
      <c r="G654" s="86"/>
      <c r="H654" s="59"/>
      <c r="I654" s="35"/>
      <c r="J654" s="35"/>
      <c r="K654" s="59"/>
      <c r="L654" s="163"/>
      <c r="M654" s="35"/>
      <c r="N654" s="79"/>
    </row>
    <row r="655" spans="1:14">
      <c r="A655" s="35"/>
      <c r="B655" s="86"/>
      <c r="C655" s="35"/>
      <c r="D655" s="35"/>
      <c r="E655" s="35"/>
      <c r="F655" s="90"/>
      <c r="G655" s="86"/>
      <c r="H655" s="59"/>
      <c r="I655" s="35"/>
      <c r="J655" s="35"/>
      <c r="K655" s="59"/>
      <c r="L655" s="163"/>
      <c r="M655" s="35"/>
      <c r="N655" s="79"/>
    </row>
    <row r="656" spans="1:14">
      <c r="A656" s="35"/>
      <c r="B656" s="86"/>
      <c r="C656" s="35"/>
      <c r="D656" s="35"/>
      <c r="E656" s="35"/>
      <c r="F656" s="90"/>
      <c r="G656" s="86"/>
      <c r="H656" s="59"/>
      <c r="I656" s="35"/>
      <c r="J656" s="35"/>
      <c r="K656" s="59"/>
      <c r="L656" s="163"/>
      <c r="M656" s="35"/>
      <c r="N656" s="79"/>
    </row>
    <row r="657" spans="1:14">
      <c r="A657" s="35"/>
      <c r="B657" s="86"/>
      <c r="C657" s="35"/>
      <c r="D657" s="35"/>
      <c r="E657" s="35"/>
      <c r="F657" s="90"/>
      <c r="G657" s="86"/>
      <c r="H657" s="59"/>
      <c r="I657" s="35"/>
      <c r="J657" s="35"/>
      <c r="K657" s="59"/>
      <c r="L657" s="163"/>
      <c r="M657" s="35"/>
      <c r="N657" s="79"/>
    </row>
    <row r="658" spans="1:14">
      <c r="A658" s="35"/>
      <c r="B658" s="86"/>
      <c r="C658" s="35"/>
      <c r="D658" s="35"/>
      <c r="E658" s="35"/>
      <c r="F658" s="90"/>
      <c r="G658" s="86"/>
      <c r="H658" s="59"/>
      <c r="I658" s="35"/>
      <c r="J658" s="35"/>
      <c r="K658" s="59"/>
      <c r="L658" s="163"/>
      <c r="M658" s="35"/>
      <c r="N658" s="79"/>
    </row>
    <row r="659" spans="1:14">
      <c r="A659" s="35"/>
      <c r="B659" s="86"/>
      <c r="C659" s="35"/>
      <c r="D659" s="35"/>
      <c r="E659" s="35"/>
      <c r="F659" s="90"/>
      <c r="G659" s="86"/>
      <c r="H659" s="59"/>
      <c r="I659" s="35"/>
      <c r="J659" s="35"/>
      <c r="K659" s="59"/>
      <c r="L659" s="163"/>
      <c r="M659" s="35"/>
      <c r="N659" s="79"/>
    </row>
    <row r="660" spans="1:14">
      <c r="A660" s="35"/>
      <c r="B660" s="86"/>
      <c r="C660" s="35"/>
      <c r="D660" s="35"/>
      <c r="E660" s="35"/>
      <c r="F660" s="90"/>
      <c r="G660" s="86"/>
      <c r="H660" s="59"/>
      <c r="I660" s="35"/>
      <c r="J660" s="35"/>
      <c r="K660" s="59"/>
      <c r="L660" s="163"/>
      <c r="M660" s="35"/>
      <c r="N660" s="79"/>
    </row>
    <row r="661" spans="1:14">
      <c r="A661" s="35"/>
      <c r="B661" s="86"/>
      <c r="C661" s="35"/>
      <c r="D661" s="35"/>
      <c r="E661" s="35"/>
      <c r="F661" s="90"/>
      <c r="G661" s="86"/>
      <c r="H661" s="59"/>
      <c r="I661" s="35"/>
      <c r="J661" s="35"/>
      <c r="K661" s="59"/>
      <c r="L661" s="163"/>
      <c r="M661" s="35"/>
      <c r="N661" s="79"/>
    </row>
    <row r="662" spans="1:14">
      <c r="A662" s="35"/>
      <c r="B662" s="86"/>
      <c r="C662" s="35"/>
      <c r="D662" s="35"/>
      <c r="E662" s="35"/>
      <c r="F662" s="90"/>
      <c r="G662" s="86"/>
      <c r="H662" s="59"/>
      <c r="I662" s="35"/>
      <c r="J662" s="35"/>
      <c r="K662" s="59"/>
      <c r="L662" s="163"/>
      <c r="M662" s="35"/>
      <c r="N662" s="79"/>
    </row>
    <row r="663" spans="1:14">
      <c r="A663" s="35"/>
      <c r="B663" s="86"/>
      <c r="C663" s="35"/>
      <c r="D663" s="35"/>
      <c r="E663" s="35"/>
      <c r="F663" s="90"/>
      <c r="G663" s="86"/>
      <c r="H663" s="59"/>
      <c r="I663" s="35"/>
      <c r="J663" s="35"/>
      <c r="K663" s="59"/>
      <c r="L663" s="163"/>
      <c r="M663" s="35"/>
      <c r="N663" s="79"/>
    </row>
    <row r="664" spans="1:14">
      <c r="A664" s="35"/>
      <c r="B664" s="86"/>
      <c r="C664" s="35"/>
      <c r="D664" s="35"/>
      <c r="E664" s="35"/>
      <c r="F664" s="90"/>
      <c r="G664" s="86"/>
      <c r="H664" s="59"/>
      <c r="I664" s="35"/>
      <c r="J664" s="35"/>
      <c r="K664" s="59"/>
      <c r="L664" s="163"/>
      <c r="M664" s="35"/>
      <c r="N664" s="79"/>
    </row>
    <row r="665" spans="1:14">
      <c r="A665" s="35"/>
      <c r="B665" s="86"/>
      <c r="C665" s="35"/>
      <c r="D665" s="35"/>
      <c r="E665" s="35"/>
      <c r="F665" s="90"/>
      <c r="G665" s="86"/>
      <c r="H665" s="59"/>
      <c r="I665" s="35"/>
      <c r="J665" s="35"/>
      <c r="K665" s="59"/>
      <c r="L665" s="163"/>
      <c r="M665" s="35"/>
      <c r="N665" s="79"/>
    </row>
    <row r="666" spans="1:14">
      <c r="A666" s="35"/>
      <c r="B666" s="86"/>
      <c r="C666" s="35"/>
      <c r="D666" s="35"/>
      <c r="E666" s="35"/>
      <c r="F666" s="90"/>
      <c r="G666" s="86"/>
      <c r="H666" s="35"/>
      <c r="I666" s="35"/>
      <c r="J666" s="35"/>
      <c r="K666" s="35"/>
      <c r="L666" s="163"/>
      <c r="M666" s="35"/>
      <c r="N666" s="79"/>
    </row>
    <row r="667" spans="1:14">
      <c r="A667" s="35"/>
      <c r="B667" s="86"/>
      <c r="C667" s="35"/>
      <c r="D667" s="35"/>
      <c r="E667" s="35"/>
      <c r="F667" s="90"/>
      <c r="G667" s="86"/>
      <c r="H667" s="35"/>
      <c r="I667" s="35"/>
      <c r="J667" s="35"/>
      <c r="K667" s="35"/>
      <c r="L667" s="163"/>
      <c r="M667" s="35"/>
      <c r="N667" s="79"/>
    </row>
    <row r="668" spans="1:14">
      <c r="A668" s="35"/>
      <c r="B668" s="86"/>
      <c r="C668" s="35"/>
      <c r="D668" s="35"/>
      <c r="E668" s="35"/>
      <c r="F668" s="90"/>
      <c r="G668" s="86"/>
      <c r="H668" s="35"/>
      <c r="I668" s="35"/>
      <c r="J668" s="35"/>
      <c r="K668" s="35"/>
      <c r="L668" s="163"/>
      <c r="M668" s="35"/>
      <c r="N668" s="79"/>
    </row>
    <row r="669" spans="1:14">
      <c r="A669" s="35"/>
      <c r="B669" s="86"/>
      <c r="C669" s="35"/>
      <c r="D669" s="35"/>
      <c r="E669" s="35"/>
      <c r="F669" s="90"/>
      <c r="G669" s="86"/>
      <c r="H669" s="35"/>
      <c r="I669" s="35"/>
      <c r="J669" s="35"/>
      <c r="K669" s="35"/>
      <c r="L669" s="163"/>
      <c r="M669" s="35"/>
      <c r="N669" s="79"/>
    </row>
    <row r="670" spans="1:14">
      <c r="A670" s="35"/>
      <c r="B670" s="86"/>
      <c r="C670" s="35"/>
      <c r="D670" s="35"/>
      <c r="E670" s="35"/>
      <c r="F670" s="90"/>
      <c r="G670" s="86"/>
      <c r="H670" s="35"/>
      <c r="I670" s="35"/>
      <c r="J670" s="35"/>
      <c r="K670" s="35"/>
      <c r="L670" s="163"/>
      <c r="M670" s="35"/>
      <c r="N670" s="79"/>
    </row>
    <row r="671" spans="1:14">
      <c r="A671" s="35"/>
      <c r="B671" s="86"/>
      <c r="C671" s="35"/>
      <c r="D671" s="35"/>
      <c r="E671" s="35"/>
      <c r="F671" s="90"/>
      <c r="G671" s="86"/>
      <c r="H671" s="35"/>
      <c r="I671" s="35"/>
      <c r="J671" s="35"/>
      <c r="K671" s="35"/>
      <c r="L671" s="163"/>
      <c r="M671" s="35"/>
      <c r="N671" s="79"/>
    </row>
    <row r="672" spans="1:14" ht="16.5">
      <c r="A672"/>
      <c r="B672" s="89"/>
      <c r="C672" s="79"/>
      <c r="D672" s="79"/>
      <c r="E672" s="79"/>
      <c r="F672" s="90"/>
      <c r="G672" s="89"/>
      <c r="H672" s="79"/>
      <c r="I672" s="79"/>
      <c r="J672" s="79"/>
      <c r="K672" s="79"/>
      <c r="L672" s="164"/>
      <c r="M672" s="79"/>
      <c r="N672" s="79"/>
    </row>
    <row r="673" spans="1:14" ht="16.5">
      <c r="A673"/>
      <c r="B673" s="89"/>
      <c r="C673" s="79"/>
      <c r="D673" s="79"/>
      <c r="E673" s="79"/>
      <c r="F673" s="90"/>
      <c r="G673" s="89"/>
      <c r="H673" s="79"/>
      <c r="I673" s="79"/>
      <c r="J673" s="79"/>
      <c r="K673" s="79"/>
      <c r="L673" s="164"/>
      <c r="M673" s="79"/>
      <c r="N673" s="79"/>
    </row>
    <row r="674" spans="1:14" ht="16.5">
      <c r="A674"/>
      <c r="B674" s="89"/>
      <c r="C674" s="79"/>
      <c r="D674" s="79"/>
      <c r="E674" s="79"/>
      <c r="F674" s="90"/>
      <c r="G674" s="89"/>
      <c r="H674" s="79"/>
      <c r="I674" s="79"/>
      <c r="J674" s="79"/>
      <c r="K674" s="79"/>
      <c r="L674" s="164"/>
      <c r="M674" s="79"/>
      <c r="N674" s="79"/>
    </row>
    <row r="675" spans="1:14" ht="16.5">
      <c r="A675"/>
      <c r="B675" s="89"/>
      <c r="C675" s="79"/>
      <c r="D675" s="79"/>
      <c r="E675" s="79"/>
      <c r="F675" s="90"/>
      <c r="G675" s="89"/>
      <c r="H675" s="79"/>
      <c r="I675" s="79"/>
      <c r="J675" s="79"/>
      <c r="K675" s="79"/>
      <c r="L675" s="164"/>
      <c r="M675" s="79"/>
      <c r="N675" s="79"/>
    </row>
    <row r="676" spans="1:14" ht="16.5">
      <c r="A676"/>
      <c r="B676" s="89"/>
      <c r="C676" s="79"/>
      <c r="D676" s="79"/>
      <c r="E676" s="79"/>
      <c r="F676" s="90"/>
      <c r="G676" s="89"/>
      <c r="H676" s="79"/>
      <c r="I676" s="79"/>
      <c r="J676" s="79"/>
      <c r="K676" s="79"/>
      <c r="L676" s="164"/>
      <c r="M676" s="79"/>
      <c r="N676" s="79"/>
    </row>
    <row r="677" spans="1:14" ht="16.5">
      <c r="A677"/>
      <c r="B677" s="89"/>
      <c r="C677" s="79"/>
      <c r="D677" s="79"/>
      <c r="E677" s="79"/>
      <c r="F677" s="90"/>
      <c r="G677" s="89"/>
      <c r="H677" s="79"/>
      <c r="I677" s="79"/>
      <c r="J677" s="79"/>
      <c r="K677" s="79"/>
      <c r="L677" s="164"/>
      <c r="M677" s="79"/>
      <c r="N677" s="79"/>
    </row>
    <row r="678" spans="1:14" ht="16.5">
      <c r="A678"/>
      <c r="B678" s="89"/>
      <c r="C678" s="79"/>
      <c r="D678" s="79"/>
      <c r="E678" s="79"/>
      <c r="F678" s="90"/>
      <c r="G678" s="89"/>
      <c r="H678" s="79"/>
      <c r="I678" s="79"/>
      <c r="J678" s="79"/>
      <c r="K678" s="79"/>
      <c r="L678" s="164"/>
      <c r="M678" s="79"/>
      <c r="N678" s="79"/>
    </row>
    <row r="679" spans="1:14" ht="16.5">
      <c r="A679"/>
      <c r="B679" s="89"/>
      <c r="C679" s="79"/>
      <c r="D679" s="79"/>
      <c r="E679" s="79"/>
      <c r="F679" s="90"/>
      <c r="G679" s="89"/>
      <c r="H679" s="79"/>
      <c r="I679" s="79"/>
      <c r="J679" s="79"/>
      <c r="K679" s="79"/>
      <c r="L679" s="164"/>
      <c r="M679" s="79"/>
      <c r="N679" s="79"/>
    </row>
    <row r="680" spans="1:14" ht="16.5">
      <c r="A680"/>
      <c r="B680" s="89"/>
      <c r="C680" s="79"/>
      <c r="D680" s="79"/>
      <c r="E680" s="79"/>
      <c r="F680" s="90"/>
      <c r="G680" s="89"/>
      <c r="H680" s="79"/>
      <c r="I680" s="79"/>
      <c r="J680" s="79"/>
      <c r="K680" s="79"/>
      <c r="L680" s="164"/>
      <c r="M680" s="79"/>
      <c r="N680" s="79"/>
    </row>
    <row r="681" spans="1:14" ht="16.5">
      <c r="A681"/>
      <c r="B681" s="89"/>
      <c r="C681" s="79"/>
      <c r="D681" s="79"/>
      <c r="E681" s="79"/>
      <c r="F681" s="90"/>
      <c r="G681" s="89"/>
      <c r="H681" s="79"/>
      <c r="I681" s="79"/>
      <c r="J681" s="79"/>
      <c r="K681" s="79"/>
      <c r="L681" s="164"/>
      <c r="M681" s="79"/>
      <c r="N681" s="79"/>
    </row>
    <row r="682" spans="1:14" ht="16.5">
      <c r="A682"/>
      <c r="B682" s="89"/>
      <c r="C682" s="79"/>
      <c r="D682" s="79"/>
      <c r="E682" s="79"/>
      <c r="F682" s="90"/>
      <c r="G682" s="89"/>
      <c r="H682" s="79"/>
      <c r="I682" s="79"/>
      <c r="J682" s="79"/>
      <c r="K682" s="79"/>
      <c r="L682" s="164"/>
      <c r="M682" s="79"/>
      <c r="N682" s="79"/>
    </row>
    <row r="683" spans="1:14" ht="16.5">
      <c r="A683"/>
      <c r="B683" s="89"/>
      <c r="C683" s="79"/>
      <c r="D683" s="79"/>
      <c r="E683" s="79"/>
      <c r="F683" s="90"/>
      <c r="G683" s="89"/>
      <c r="H683" s="79"/>
      <c r="I683" s="79"/>
      <c r="J683" s="79"/>
      <c r="K683" s="79"/>
      <c r="L683" s="164"/>
      <c r="M683" s="79"/>
      <c r="N683" s="79"/>
    </row>
    <row r="684" spans="1:14" ht="16.5">
      <c r="A684"/>
      <c r="B684" s="89"/>
      <c r="C684" s="79"/>
      <c r="D684" s="79"/>
      <c r="E684" s="79"/>
      <c r="F684" s="90"/>
      <c r="G684" s="89"/>
      <c r="H684" s="79"/>
      <c r="I684" s="79"/>
      <c r="J684" s="79"/>
      <c r="K684" s="79"/>
      <c r="L684" s="164"/>
      <c r="M684" s="79"/>
      <c r="N684" s="79"/>
    </row>
    <row r="685" spans="1:14" ht="16.5">
      <c r="A685"/>
      <c r="B685" s="89"/>
      <c r="C685" s="79"/>
      <c r="D685" s="79"/>
      <c r="E685" s="79"/>
      <c r="F685" s="90"/>
      <c r="G685" s="89"/>
      <c r="H685" s="79"/>
      <c r="I685" s="79"/>
      <c r="J685" s="79"/>
      <c r="K685" s="79"/>
      <c r="L685" s="164"/>
      <c r="M685" s="79"/>
      <c r="N685" s="79"/>
    </row>
    <row r="686" spans="1:14" ht="16.5">
      <c r="A686"/>
      <c r="B686" s="89"/>
      <c r="C686" s="79"/>
      <c r="D686" s="79"/>
      <c r="E686" s="79"/>
      <c r="F686" s="90"/>
      <c r="G686" s="89"/>
      <c r="H686" s="79"/>
      <c r="I686" s="79"/>
      <c r="J686" s="79"/>
      <c r="K686" s="79"/>
      <c r="L686" s="164"/>
      <c r="M686" s="79"/>
      <c r="N686" s="79"/>
    </row>
    <row r="687" spans="1:14" ht="16.5">
      <c r="A687"/>
      <c r="B687" s="89"/>
      <c r="C687" s="79"/>
      <c r="D687" s="79"/>
      <c r="E687" s="79"/>
      <c r="F687" s="90"/>
      <c r="G687" s="89"/>
      <c r="H687" s="79"/>
      <c r="I687" s="79"/>
      <c r="J687" s="79"/>
      <c r="K687" s="79"/>
      <c r="L687" s="164"/>
      <c r="M687" s="79"/>
      <c r="N687" s="79"/>
    </row>
    <row r="688" spans="1:14" ht="16.5">
      <c r="A688"/>
      <c r="B688" s="89"/>
      <c r="C688" s="79"/>
      <c r="D688" s="79"/>
      <c r="E688" s="79"/>
      <c r="F688" s="90"/>
      <c r="G688" s="89"/>
      <c r="H688" s="79"/>
      <c r="I688" s="79"/>
      <c r="J688" s="79"/>
      <c r="K688" s="79"/>
      <c r="L688" s="164"/>
      <c r="M688" s="79"/>
      <c r="N688" s="79"/>
    </row>
    <row r="689" spans="1:14" ht="16.5">
      <c r="A689"/>
      <c r="B689" s="89"/>
      <c r="C689" s="79"/>
      <c r="D689" s="79"/>
      <c r="E689" s="79"/>
      <c r="F689" s="90"/>
      <c r="G689" s="89"/>
      <c r="H689" s="79"/>
      <c r="I689" s="79"/>
      <c r="J689" s="79"/>
      <c r="K689" s="79"/>
      <c r="L689" s="164"/>
      <c r="M689" s="79"/>
      <c r="N689" s="79"/>
    </row>
    <row r="690" spans="1:14" ht="16.5">
      <c r="A690"/>
      <c r="B690" s="89"/>
      <c r="C690" s="79"/>
      <c r="D690" s="79"/>
      <c r="E690" s="79"/>
      <c r="F690" s="90"/>
      <c r="G690" s="89"/>
      <c r="H690" s="79"/>
      <c r="I690" s="79"/>
      <c r="J690" s="79"/>
      <c r="K690" s="79"/>
      <c r="L690" s="164"/>
      <c r="M690" s="79"/>
      <c r="N690" s="79"/>
    </row>
    <row r="691" spans="1:14" ht="16.5">
      <c r="A691"/>
      <c r="B691" s="89"/>
      <c r="C691" s="79"/>
      <c r="D691" s="79"/>
      <c r="E691" s="79"/>
      <c r="F691" s="90"/>
      <c r="G691" s="89"/>
      <c r="H691" s="79"/>
      <c r="I691" s="79"/>
      <c r="J691" s="79"/>
      <c r="K691" s="79"/>
      <c r="L691" s="164"/>
      <c r="M691" s="79"/>
      <c r="N691" s="79"/>
    </row>
    <row r="692" spans="1:14" ht="16.5">
      <c r="A692"/>
      <c r="B692" s="89"/>
      <c r="C692" s="79"/>
      <c r="D692" s="79"/>
      <c r="E692" s="79"/>
      <c r="F692" s="90"/>
      <c r="G692" s="89"/>
      <c r="H692" s="79"/>
      <c r="I692" s="79"/>
      <c r="J692" s="79"/>
      <c r="K692" s="79"/>
      <c r="L692" s="164"/>
      <c r="M692" s="79"/>
      <c r="N692" s="79"/>
    </row>
    <row r="693" spans="1:14" ht="16.5">
      <c r="A693"/>
      <c r="B693" s="89"/>
      <c r="C693" s="79"/>
      <c r="D693" s="79"/>
      <c r="E693" s="79"/>
      <c r="F693" s="90"/>
      <c r="G693" s="89"/>
      <c r="H693" s="79"/>
      <c r="I693" s="79"/>
      <c r="J693" s="79"/>
      <c r="K693" s="79"/>
      <c r="L693" s="164"/>
      <c r="M693" s="79"/>
      <c r="N693" s="79"/>
    </row>
    <row r="694" spans="1:14" ht="16.5">
      <c r="A694"/>
      <c r="B694" s="89"/>
      <c r="C694" s="79"/>
      <c r="D694" s="79"/>
      <c r="E694" s="79"/>
      <c r="F694" s="90"/>
      <c r="G694" s="89"/>
      <c r="H694" s="79"/>
      <c r="I694" s="79"/>
      <c r="J694" s="79"/>
      <c r="K694" s="79"/>
      <c r="L694" s="164"/>
      <c r="M694" s="79"/>
      <c r="N694" s="79"/>
    </row>
    <row r="695" spans="1:14" ht="16.5">
      <c r="A695"/>
      <c r="B695" s="89"/>
      <c r="C695" s="79"/>
      <c r="D695" s="79"/>
      <c r="E695" s="79"/>
      <c r="F695" s="90"/>
      <c r="G695" s="89"/>
      <c r="H695" s="79"/>
      <c r="I695" s="79"/>
      <c r="J695" s="79"/>
      <c r="K695" s="79"/>
      <c r="L695" s="164"/>
      <c r="M695" s="79"/>
      <c r="N695" s="79"/>
    </row>
    <row r="696" spans="1:14" ht="16.5">
      <c r="A696"/>
      <c r="B696" s="89"/>
      <c r="C696" s="79"/>
      <c r="D696" s="79"/>
      <c r="E696" s="79"/>
      <c r="F696" s="90"/>
      <c r="G696" s="89"/>
      <c r="H696" s="79"/>
      <c r="I696" s="79"/>
      <c r="J696" s="79"/>
      <c r="K696" s="79"/>
      <c r="L696" s="164"/>
      <c r="M696" s="79"/>
      <c r="N696" s="79"/>
    </row>
    <row r="697" spans="1:14" ht="16.5">
      <c r="A697"/>
      <c r="B697" s="89"/>
      <c r="C697" s="79"/>
      <c r="D697" s="79"/>
      <c r="E697" s="79"/>
      <c r="F697" s="90"/>
      <c r="G697" s="89"/>
      <c r="H697" s="79"/>
      <c r="I697" s="79"/>
      <c r="J697" s="79"/>
      <c r="K697" s="79"/>
      <c r="L697" s="164"/>
      <c r="M697" s="79"/>
      <c r="N697" s="79"/>
    </row>
    <row r="698" spans="1:14" ht="16.5">
      <c r="A698"/>
      <c r="B698" s="89"/>
      <c r="C698" s="79"/>
      <c r="D698" s="79"/>
      <c r="E698" s="79"/>
      <c r="F698" s="90"/>
      <c r="G698" s="89"/>
      <c r="H698" s="79"/>
      <c r="I698" s="79"/>
      <c r="J698" s="79"/>
      <c r="K698" s="79"/>
      <c r="L698" s="164"/>
      <c r="M698" s="79"/>
      <c r="N698" s="79"/>
    </row>
    <row r="699" spans="1:14" ht="16.5">
      <c r="A699"/>
      <c r="B699" s="89"/>
      <c r="C699" s="79"/>
      <c r="D699" s="79"/>
      <c r="E699" s="79"/>
      <c r="F699" s="90"/>
      <c r="G699" s="89"/>
      <c r="H699" s="79"/>
      <c r="I699" s="79"/>
      <c r="J699" s="79"/>
      <c r="K699" s="79"/>
      <c r="L699" s="164"/>
      <c r="M699" s="79"/>
      <c r="N699" s="79"/>
    </row>
    <row r="700" spans="1:14" ht="16.5">
      <c r="A700"/>
      <c r="B700" s="89"/>
      <c r="C700" s="79"/>
      <c r="D700" s="79"/>
      <c r="E700" s="79"/>
      <c r="F700" s="90"/>
      <c r="G700" s="89"/>
      <c r="H700" s="79"/>
      <c r="I700" s="79"/>
      <c r="J700" s="79"/>
      <c r="K700" s="79"/>
      <c r="L700" s="164"/>
      <c r="M700" s="79"/>
      <c r="N700" s="79"/>
    </row>
    <row r="701" spans="1:14" ht="16.5">
      <c r="A701" s="101"/>
      <c r="B701" s="89"/>
      <c r="C701" s="79"/>
      <c r="D701" s="79"/>
      <c r="E701" s="79"/>
      <c r="F701" s="90"/>
      <c r="G701" s="89"/>
      <c r="H701" s="79"/>
      <c r="I701" s="79"/>
      <c r="J701" s="79"/>
      <c r="K701" s="79"/>
      <c r="L701" s="164"/>
      <c r="M701" s="79"/>
      <c r="N701" s="79"/>
    </row>
    <row r="702" spans="1:14" ht="16.5">
      <c r="A702" s="101"/>
      <c r="B702" s="89"/>
      <c r="C702" s="79"/>
      <c r="D702" s="79"/>
      <c r="E702" s="79"/>
      <c r="F702" s="90"/>
      <c r="G702" s="89"/>
      <c r="H702" s="79"/>
      <c r="I702" s="79"/>
      <c r="J702" s="79"/>
      <c r="K702" s="79"/>
      <c r="L702" s="164"/>
      <c r="M702" s="79"/>
      <c r="N702" s="79"/>
    </row>
    <row r="703" spans="1:14" ht="16.5">
      <c r="A703" s="101"/>
      <c r="B703" s="89"/>
      <c r="C703" s="79"/>
      <c r="D703" s="79"/>
      <c r="E703" s="79"/>
      <c r="F703" s="90"/>
      <c r="G703" s="89"/>
      <c r="H703" s="79"/>
      <c r="I703" s="79"/>
      <c r="J703" s="79"/>
      <c r="K703" s="79"/>
      <c r="L703" s="164"/>
      <c r="M703" s="79"/>
      <c r="N703" s="79"/>
    </row>
    <row r="704" spans="1:14" ht="16.5">
      <c r="A704" s="101"/>
      <c r="B704" s="89"/>
      <c r="C704" s="79"/>
      <c r="D704" s="79"/>
      <c r="E704" s="79"/>
      <c r="F704" s="90"/>
      <c r="G704" s="89"/>
      <c r="H704" s="79"/>
      <c r="I704" s="79"/>
      <c r="J704" s="79"/>
      <c r="K704" s="79"/>
      <c r="L704" s="164"/>
      <c r="M704" s="79"/>
      <c r="N704" s="79"/>
    </row>
    <row r="705" spans="1:14" ht="16.5">
      <c r="A705" s="101"/>
      <c r="B705" s="89"/>
      <c r="C705" s="79"/>
      <c r="D705" s="79"/>
      <c r="E705" s="79"/>
      <c r="F705" s="90"/>
      <c r="G705" s="89"/>
      <c r="H705" s="79"/>
      <c r="I705" s="79"/>
      <c r="J705" s="79"/>
      <c r="K705" s="79"/>
      <c r="L705" s="164"/>
      <c r="M705" s="79"/>
      <c r="N705" s="79"/>
    </row>
    <row r="706" spans="1:14" ht="16.5">
      <c r="A706" s="101"/>
      <c r="B706" s="89"/>
      <c r="C706" s="79"/>
      <c r="D706" s="79"/>
      <c r="E706" s="79"/>
      <c r="F706" s="90"/>
      <c r="G706" s="89"/>
      <c r="H706" s="79"/>
      <c r="I706" s="79"/>
      <c r="J706" s="79"/>
      <c r="K706" s="79"/>
      <c r="L706" s="164"/>
      <c r="M706" s="79"/>
      <c r="N706" s="79"/>
    </row>
    <row r="707" spans="1:14" ht="16.5">
      <c r="A707" s="101"/>
      <c r="B707" s="89"/>
      <c r="C707" s="79"/>
      <c r="D707" s="79"/>
      <c r="E707" s="79"/>
      <c r="F707" s="90"/>
      <c r="G707" s="89"/>
      <c r="H707" s="79"/>
      <c r="I707" s="79"/>
      <c r="J707" s="79"/>
      <c r="K707" s="79"/>
      <c r="L707" s="164"/>
      <c r="M707" s="79"/>
      <c r="N707" s="79"/>
    </row>
    <row r="708" spans="1:14" ht="16.5">
      <c r="A708" s="101"/>
      <c r="B708" s="89"/>
      <c r="C708" s="79"/>
      <c r="D708" s="79"/>
      <c r="E708" s="79"/>
      <c r="F708" s="90"/>
      <c r="G708" s="89"/>
      <c r="H708" s="79"/>
      <c r="I708" s="79"/>
      <c r="J708" s="79"/>
      <c r="K708" s="79"/>
      <c r="L708" s="164"/>
      <c r="M708" s="79"/>
      <c r="N708" s="79"/>
    </row>
    <row r="709" spans="1:14" ht="16.5">
      <c r="A709" s="101"/>
      <c r="B709" s="89"/>
      <c r="C709" s="79"/>
      <c r="D709" s="79"/>
      <c r="E709" s="79"/>
      <c r="F709" s="90"/>
      <c r="G709" s="89"/>
      <c r="H709" s="79"/>
      <c r="I709" s="79"/>
      <c r="J709" s="79"/>
      <c r="K709" s="79"/>
      <c r="L709" s="164"/>
      <c r="M709" s="79"/>
      <c r="N709" s="79"/>
    </row>
    <row r="710" spans="1:14" ht="16.5">
      <c r="A710" s="101"/>
      <c r="B710" s="89"/>
      <c r="C710" s="79"/>
      <c r="D710" s="79"/>
      <c r="E710" s="79"/>
      <c r="F710" s="90"/>
      <c r="G710" s="89"/>
      <c r="H710" s="79"/>
      <c r="I710" s="79"/>
      <c r="J710" s="79"/>
      <c r="K710" s="79"/>
      <c r="L710" s="164"/>
      <c r="M710" s="79"/>
      <c r="N710" s="79"/>
    </row>
    <row r="711" spans="1:14" ht="16.5">
      <c r="A711" s="101"/>
      <c r="B711" s="89"/>
      <c r="C711" s="79"/>
      <c r="D711" s="79"/>
      <c r="E711" s="79"/>
      <c r="F711" s="90"/>
      <c r="G711" s="89"/>
      <c r="H711" s="79"/>
      <c r="I711" s="79"/>
      <c r="J711" s="79"/>
      <c r="K711" s="79"/>
      <c r="L711" s="164"/>
      <c r="M711" s="79"/>
      <c r="N711" s="79"/>
    </row>
    <row r="712" spans="1:14" ht="16.5">
      <c r="A712" s="101"/>
      <c r="B712" s="89"/>
      <c r="C712" s="79"/>
      <c r="D712" s="79"/>
      <c r="E712" s="79"/>
      <c r="F712" s="90"/>
      <c r="G712" s="89"/>
      <c r="H712" s="79"/>
      <c r="I712" s="79"/>
      <c r="J712" s="79"/>
      <c r="K712" s="79"/>
      <c r="L712" s="164"/>
      <c r="M712" s="79"/>
      <c r="N712" s="79"/>
    </row>
    <row r="713" spans="1:14" ht="16.5">
      <c r="A713" s="101"/>
      <c r="B713" s="89"/>
      <c r="C713" s="79"/>
      <c r="D713" s="79"/>
      <c r="E713" s="79"/>
      <c r="F713" s="90"/>
      <c r="G713" s="89"/>
      <c r="H713" s="79"/>
      <c r="I713" s="79"/>
      <c r="J713" s="79"/>
      <c r="K713" s="79"/>
      <c r="L713" s="164"/>
      <c r="M713" s="79"/>
      <c r="N713" s="79"/>
    </row>
    <row r="714" spans="1:14" ht="16.5">
      <c r="A714" s="101"/>
      <c r="B714" s="89"/>
      <c r="C714" s="79"/>
      <c r="D714" s="79"/>
      <c r="E714" s="79"/>
      <c r="F714" s="90"/>
      <c r="G714" s="89"/>
      <c r="H714" s="79"/>
      <c r="I714" s="79"/>
      <c r="J714" s="79"/>
      <c r="K714" s="79"/>
      <c r="L714" s="164"/>
      <c r="M714" s="79"/>
      <c r="N714" s="79"/>
    </row>
    <row r="715" spans="1:14" ht="16.5">
      <c r="A715" s="101"/>
      <c r="B715" s="89"/>
      <c r="C715" s="79"/>
      <c r="D715" s="79"/>
      <c r="E715" s="79"/>
      <c r="F715" s="90"/>
      <c r="G715" s="89"/>
      <c r="H715" s="79"/>
      <c r="I715" s="79"/>
      <c r="J715" s="79"/>
      <c r="K715" s="79"/>
      <c r="L715" s="164"/>
      <c r="M715" s="79"/>
      <c r="N715" s="79"/>
    </row>
    <row r="716" spans="1:14" ht="16.5">
      <c r="A716" s="101"/>
      <c r="B716" s="89"/>
      <c r="C716" s="79"/>
      <c r="D716" s="79"/>
      <c r="E716" s="79"/>
      <c r="F716" s="90"/>
      <c r="G716" s="89"/>
      <c r="H716" s="79"/>
      <c r="I716" s="79"/>
      <c r="J716" s="79"/>
      <c r="K716" s="79"/>
      <c r="L716" s="164"/>
      <c r="M716" s="79"/>
      <c r="N716" s="79"/>
    </row>
    <row r="717" spans="1:14" ht="16.5">
      <c r="A717" s="101"/>
      <c r="B717" s="89"/>
      <c r="C717" s="79"/>
      <c r="D717" s="79"/>
      <c r="E717" s="79"/>
      <c r="F717" s="90"/>
      <c r="G717" s="89"/>
      <c r="H717" s="79"/>
      <c r="I717" s="79"/>
      <c r="J717" s="79"/>
      <c r="K717" s="79"/>
      <c r="L717" s="164"/>
      <c r="M717" s="79"/>
      <c r="N717" s="79"/>
    </row>
    <row r="718" spans="1:14" ht="16.5">
      <c r="A718" s="101"/>
      <c r="B718" s="89"/>
      <c r="C718" s="79"/>
      <c r="D718" s="79"/>
      <c r="E718" s="79"/>
      <c r="F718" s="90"/>
      <c r="G718" s="89"/>
      <c r="H718" s="79"/>
      <c r="I718" s="79"/>
      <c r="J718" s="79"/>
      <c r="K718" s="79"/>
      <c r="L718" s="164"/>
      <c r="M718" s="79"/>
      <c r="N718" s="79"/>
    </row>
    <row r="719" spans="1:14" ht="16.5">
      <c r="A719" s="101"/>
      <c r="B719" s="89"/>
      <c r="C719" s="79"/>
      <c r="D719" s="79"/>
      <c r="E719" s="79"/>
      <c r="F719" s="90"/>
      <c r="G719" s="89"/>
      <c r="H719" s="79"/>
      <c r="I719" s="79"/>
      <c r="J719" s="79"/>
      <c r="K719" s="79"/>
      <c r="L719" s="164"/>
      <c r="M719" s="79"/>
      <c r="N719" s="79"/>
    </row>
    <row r="720" spans="1:14" ht="16.5">
      <c r="A720" s="101"/>
      <c r="B720" s="89"/>
      <c r="C720" s="79"/>
      <c r="D720" s="79"/>
      <c r="E720" s="79"/>
      <c r="F720" s="90"/>
      <c r="G720" s="89"/>
      <c r="H720" s="79"/>
      <c r="I720" s="79"/>
      <c r="J720" s="79"/>
      <c r="K720" s="79"/>
      <c r="L720" s="164"/>
      <c r="M720" s="79"/>
      <c r="N720" s="79"/>
    </row>
    <row r="721" spans="1:14" ht="16.5">
      <c r="A721" s="101"/>
      <c r="B721" s="89"/>
      <c r="C721" s="79"/>
      <c r="D721" s="79"/>
      <c r="E721" s="79"/>
      <c r="F721" s="90"/>
      <c r="G721" s="89"/>
      <c r="H721" s="79"/>
      <c r="I721" s="79"/>
      <c r="J721" s="79"/>
      <c r="K721" s="79"/>
      <c r="L721" s="164"/>
      <c r="M721" s="79"/>
      <c r="N721" s="79"/>
    </row>
    <row r="722" spans="1:14" ht="16.5">
      <c r="A722" s="101"/>
      <c r="B722" s="89"/>
      <c r="C722" s="79"/>
      <c r="D722" s="79"/>
      <c r="E722" s="79"/>
      <c r="F722" s="90"/>
      <c r="G722" s="89"/>
      <c r="H722" s="79"/>
      <c r="I722" s="79"/>
      <c r="J722" s="79"/>
      <c r="K722" s="79"/>
      <c r="L722" s="164"/>
      <c r="M722" s="79"/>
      <c r="N722" s="79"/>
    </row>
    <row r="723" spans="1:14" ht="16.5">
      <c r="A723" s="101"/>
      <c r="B723" s="89"/>
      <c r="C723" s="79"/>
      <c r="D723" s="79"/>
      <c r="E723" s="79"/>
      <c r="F723" s="90"/>
      <c r="G723" s="89"/>
      <c r="H723" s="79"/>
      <c r="I723" s="79"/>
      <c r="J723" s="79"/>
      <c r="K723" s="79"/>
      <c r="L723" s="164"/>
      <c r="M723" s="79"/>
      <c r="N723" s="79"/>
    </row>
    <row r="724" spans="1:14" ht="16.5">
      <c r="A724" s="101"/>
      <c r="B724" s="89"/>
      <c r="C724" s="79"/>
      <c r="D724" s="79"/>
      <c r="E724" s="79"/>
      <c r="F724" s="90"/>
      <c r="G724" s="89"/>
      <c r="H724" s="79"/>
      <c r="I724" s="79"/>
      <c r="J724" s="79"/>
      <c r="K724" s="79"/>
      <c r="L724" s="164"/>
      <c r="M724" s="79"/>
      <c r="N724" s="79"/>
    </row>
    <row r="725" spans="1:14" ht="16.5">
      <c r="A725" s="101"/>
      <c r="B725" s="89"/>
      <c r="C725" s="79"/>
      <c r="D725" s="79"/>
      <c r="E725" s="79"/>
      <c r="F725" s="90"/>
      <c r="G725" s="89"/>
      <c r="H725" s="79"/>
      <c r="I725" s="79"/>
      <c r="J725" s="79"/>
      <c r="K725" s="79"/>
      <c r="L725" s="164"/>
      <c r="M725" s="79"/>
      <c r="N725" s="79"/>
    </row>
    <row r="726" spans="1:14" ht="16.5">
      <c r="A726" s="101"/>
      <c r="B726" s="89"/>
      <c r="C726" s="79"/>
      <c r="D726" s="79"/>
      <c r="E726" s="79"/>
      <c r="F726" s="90"/>
      <c r="G726" s="89"/>
      <c r="H726" s="79"/>
      <c r="I726" s="79"/>
      <c r="J726" s="79"/>
      <c r="K726" s="79"/>
      <c r="L726" s="164"/>
      <c r="M726" s="79"/>
      <c r="N726" s="79"/>
    </row>
    <row r="727" spans="1:14" ht="16.5">
      <c r="A727" s="101"/>
      <c r="B727" s="89"/>
      <c r="C727" s="79"/>
      <c r="D727" s="79"/>
      <c r="E727" s="79"/>
      <c r="F727" s="90"/>
      <c r="G727" s="89"/>
      <c r="H727" s="79"/>
      <c r="I727" s="79"/>
      <c r="J727" s="79"/>
      <c r="K727" s="79"/>
      <c r="L727" s="164"/>
      <c r="M727" s="79"/>
      <c r="N727" s="79"/>
    </row>
    <row r="728" spans="1:14" ht="16.5">
      <c r="A728" s="101"/>
      <c r="B728" s="89"/>
      <c r="C728" s="79"/>
      <c r="D728" s="79"/>
      <c r="E728" s="79"/>
      <c r="F728" s="90"/>
      <c r="G728" s="89"/>
      <c r="H728" s="79"/>
      <c r="I728" s="79"/>
      <c r="J728" s="79"/>
      <c r="K728" s="79"/>
      <c r="L728" s="164"/>
      <c r="M728" s="79"/>
      <c r="N728" s="79"/>
    </row>
    <row r="729" spans="1:14" ht="16.5">
      <c r="A729" s="101"/>
      <c r="B729" s="89"/>
      <c r="C729" s="79"/>
      <c r="D729" s="79"/>
      <c r="E729" s="79"/>
      <c r="F729" s="90"/>
      <c r="G729" s="89"/>
      <c r="H729" s="79"/>
      <c r="I729" s="79"/>
      <c r="J729" s="79"/>
      <c r="K729" s="79"/>
      <c r="L729" s="164"/>
      <c r="M729" s="79"/>
      <c r="N729" s="79"/>
    </row>
    <row r="730" spans="1:14" ht="16.5">
      <c r="A730" s="101"/>
      <c r="B730" s="89"/>
      <c r="C730" s="79"/>
      <c r="D730" s="79"/>
      <c r="E730" s="79"/>
      <c r="F730" s="90"/>
      <c r="G730" s="89"/>
      <c r="H730" s="79"/>
      <c r="I730" s="79"/>
      <c r="J730" s="79"/>
      <c r="K730" s="79"/>
      <c r="L730" s="164"/>
      <c r="M730" s="79"/>
      <c r="N730" s="79"/>
    </row>
    <row r="731" spans="1:14" ht="16.5">
      <c r="A731" s="101"/>
      <c r="B731" s="89"/>
      <c r="C731" s="79"/>
      <c r="D731" s="79"/>
      <c r="E731" s="79"/>
      <c r="F731" s="90"/>
      <c r="G731" s="89"/>
      <c r="H731" s="79"/>
      <c r="I731" s="79"/>
      <c r="J731" s="79"/>
      <c r="K731" s="79"/>
      <c r="L731" s="164"/>
      <c r="M731" s="79"/>
      <c r="N731" s="79"/>
    </row>
    <row r="732" spans="1:14" ht="16.5">
      <c r="A732" s="101"/>
      <c r="B732" s="89"/>
      <c r="C732" s="79"/>
      <c r="D732" s="79"/>
      <c r="E732" s="79"/>
      <c r="F732" s="90"/>
      <c r="G732" s="89"/>
      <c r="H732" s="79"/>
      <c r="I732" s="79"/>
      <c r="J732" s="79"/>
      <c r="K732" s="79"/>
      <c r="L732" s="164"/>
      <c r="M732" s="79"/>
      <c r="N732" s="79"/>
    </row>
    <row r="733" spans="1:14" ht="16.5">
      <c r="A733" s="101"/>
      <c r="B733" s="89"/>
      <c r="C733" s="79"/>
      <c r="D733" s="79"/>
      <c r="E733" s="79"/>
      <c r="F733" s="90"/>
      <c r="G733" s="89"/>
      <c r="H733" s="79"/>
      <c r="I733" s="79"/>
      <c r="J733" s="79"/>
      <c r="K733" s="79"/>
      <c r="L733" s="164"/>
      <c r="M733" s="79"/>
      <c r="N733" s="79"/>
    </row>
    <row r="734" spans="1:14" ht="16.5">
      <c r="A734" s="101"/>
      <c r="B734" s="89"/>
      <c r="C734" s="79"/>
      <c r="D734" s="79"/>
      <c r="E734" s="79"/>
      <c r="F734" s="90"/>
      <c r="G734" s="89"/>
      <c r="H734" s="79"/>
      <c r="I734" s="79"/>
      <c r="J734" s="79"/>
      <c r="K734" s="79"/>
      <c r="L734" s="164"/>
      <c r="M734" s="79"/>
      <c r="N734" s="79"/>
    </row>
    <row r="735" spans="1:14" ht="16.5">
      <c r="A735" s="101"/>
      <c r="B735" s="89"/>
      <c r="C735" s="79"/>
      <c r="D735" s="79"/>
      <c r="E735" s="79"/>
      <c r="F735" s="90"/>
      <c r="G735" s="89"/>
      <c r="H735" s="79"/>
      <c r="I735" s="79"/>
      <c r="J735" s="79"/>
      <c r="K735" s="79"/>
      <c r="L735" s="164"/>
      <c r="M735" s="79"/>
      <c r="N735" s="79"/>
    </row>
    <row r="736" spans="1:14" ht="16.5">
      <c r="A736" s="101"/>
      <c r="B736" s="89"/>
      <c r="C736" s="79"/>
      <c r="D736" s="79"/>
      <c r="E736" s="79"/>
      <c r="F736" s="90"/>
      <c r="G736" s="89"/>
      <c r="H736" s="79"/>
      <c r="I736" s="79"/>
      <c r="J736" s="79"/>
      <c r="K736" s="79"/>
      <c r="L736" s="164"/>
      <c r="M736" s="79"/>
      <c r="N736" s="79"/>
    </row>
    <row r="737" spans="1:14" ht="16.5">
      <c r="A737" s="101"/>
      <c r="B737" s="89"/>
      <c r="C737" s="79"/>
      <c r="D737" s="79"/>
      <c r="E737" s="79"/>
      <c r="F737" s="90"/>
      <c r="G737" s="89"/>
      <c r="H737" s="79"/>
      <c r="I737" s="79"/>
      <c r="J737" s="79"/>
      <c r="K737" s="79"/>
      <c r="L737" s="164"/>
      <c r="M737" s="79"/>
      <c r="N737" s="79"/>
    </row>
    <row r="738" spans="1:14" ht="16.5">
      <c r="A738" s="101"/>
      <c r="B738" s="89"/>
      <c r="C738" s="79"/>
      <c r="D738" s="79"/>
      <c r="E738" s="79"/>
      <c r="F738" s="90"/>
      <c r="G738" s="89"/>
      <c r="H738" s="79"/>
      <c r="I738" s="79"/>
      <c r="J738" s="79"/>
      <c r="K738" s="79"/>
      <c r="L738" s="164"/>
      <c r="M738" s="79"/>
      <c r="N738" s="79"/>
    </row>
    <row r="739" spans="1:14" ht="16.5">
      <c r="A739" s="101"/>
      <c r="B739" s="89"/>
      <c r="C739" s="79"/>
      <c r="D739" s="79"/>
      <c r="E739" s="79"/>
      <c r="F739" s="90"/>
      <c r="G739" s="89"/>
      <c r="H739" s="79"/>
      <c r="I739" s="79"/>
      <c r="J739" s="79"/>
      <c r="K739" s="79"/>
      <c r="L739" s="164"/>
      <c r="M739" s="79"/>
      <c r="N739" s="79"/>
    </row>
    <row r="740" spans="1:14" ht="16.5">
      <c r="A740" s="101"/>
      <c r="B740" s="89"/>
      <c r="C740" s="79"/>
      <c r="D740" s="79"/>
      <c r="E740" s="79"/>
      <c r="F740" s="90"/>
      <c r="G740" s="89"/>
      <c r="H740" s="79"/>
      <c r="I740" s="79"/>
      <c r="J740" s="79"/>
      <c r="K740" s="79"/>
      <c r="L740" s="164"/>
      <c r="M740" s="79"/>
      <c r="N740" s="79"/>
    </row>
    <row r="741" spans="1:14" ht="16.5">
      <c r="A741" s="101"/>
      <c r="B741" s="89"/>
      <c r="C741" s="79"/>
      <c r="D741" s="79"/>
      <c r="E741" s="79"/>
      <c r="F741" s="90"/>
      <c r="G741" s="89"/>
      <c r="H741" s="79"/>
      <c r="I741" s="79"/>
      <c r="J741" s="79"/>
      <c r="K741" s="79"/>
      <c r="L741" s="164"/>
      <c r="M741" s="79"/>
      <c r="N741" s="79"/>
    </row>
    <row r="742" spans="1:14" ht="16.5">
      <c r="A742" s="101"/>
      <c r="B742" s="89"/>
      <c r="C742" s="79"/>
      <c r="D742" s="79"/>
      <c r="E742" s="79"/>
      <c r="F742" s="90"/>
      <c r="G742" s="89"/>
      <c r="H742" s="79"/>
      <c r="I742" s="79"/>
      <c r="J742" s="79"/>
      <c r="K742" s="79"/>
      <c r="L742" s="164"/>
      <c r="M742" s="79"/>
      <c r="N742" s="79"/>
    </row>
    <row r="743" spans="1:14" ht="16.5">
      <c r="A743" s="101"/>
      <c r="B743" s="89"/>
      <c r="C743" s="79"/>
      <c r="D743" s="79"/>
      <c r="E743" s="79"/>
      <c r="F743" s="90"/>
      <c r="G743" s="89"/>
      <c r="H743" s="79"/>
      <c r="I743" s="79"/>
      <c r="J743" s="79"/>
      <c r="K743" s="79"/>
      <c r="L743" s="164"/>
      <c r="M743" s="79"/>
      <c r="N743" s="79"/>
    </row>
    <row r="744" spans="1:14" ht="16.5">
      <c r="A744" s="101"/>
      <c r="B744" s="89"/>
      <c r="C744" s="79"/>
      <c r="D744" s="79"/>
      <c r="E744" s="79"/>
      <c r="F744" s="90"/>
      <c r="G744" s="89"/>
      <c r="H744" s="79"/>
      <c r="I744" s="79"/>
      <c r="J744" s="79"/>
      <c r="K744" s="79"/>
      <c r="L744" s="164"/>
      <c r="M744" s="79"/>
      <c r="N744" s="79"/>
    </row>
    <row r="745" spans="1:14" ht="16.5">
      <c r="A745" s="101"/>
      <c r="B745" s="89"/>
      <c r="C745" s="79"/>
      <c r="D745" s="79"/>
      <c r="E745" s="79"/>
      <c r="F745" s="90"/>
      <c r="G745" s="89"/>
      <c r="H745" s="79"/>
      <c r="I745" s="79"/>
      <c r="J745" s="79"/>
      <c r="K745" s="79"/>
      <c r="L745" s="164"/>
      <c r="M745" s="79"/>
      <c r="N745" s="79"/>
    </row>
    <row r="746" spans="1:14" ht="16.5">
      <c r="A746" s="101"/>
      <c r="B746" s="89"/>
      <c r="C746" s="79"/>
      <c r="D746" s="79"/>
      <c r="E746" s="79"/>
      <c r="F746" s="90"/>
      <c r="G746" s="89"/>
      <c r="H746" s="79"/>
      <c r="I746" s="79"/>
      <c r="J746" s="79"/>
      <c r="K746" s="79"/>
      <c r="L746" s="164"/>
      <c r="M746" s="79"/>
      <c r="N746" s="79"/>
    </row>
    <row r="747" spans="1:14" ht="16.5">
      <c r="A747" s="101"/>
      <c r="B747" s="89"/>
      <c r="C747" s="79"/>
      <c r="D747" s="79"/>
      <c r="E747" s="79"/>
      <c r="F747" s="90"/>
      <c r="G747" s="89"/>
      <c r="H747" s="79"/>
      <c r="I747" s="79"/>
      <c r="J747" s="79"/>
      <c r="K747" s="79"/>
      <c r="L747" s="164"/>
      <c r="M747" s="79"/>
      <c r="N747" s="79"/>
    </row>
    <row r="748" spans="1:14" ht="16.5">
      <c r="A748" s="101"/>
      <c r="B748" s="89"/>
      <c r="C748" s="79"/>
      <c r="D748" s="79"/>
      <c r="E748" s="79"/>
      <c r="F748" s="90"/>
      <c r="G748" s="89"/>
      <c r="H748" s="79"/>
      <c r="I748" s="79"/>
      <c r="J748" s="79"/>
      <c r="K748" s="79"/>
      <c r="L748" s="164"/>
      <c r="M748" s="79"/>
      <c r="N748" s="79"/>
    </row>
    <row r="749" spans="1:14" ht="16.5">
      <c r="A749" s="101"/>
      <c r="B749" s="89"/>
      <c r="C749" s="79"/>
      <c r="D749" s="79"/>
      <c r="E749" s="79"/>
      <c r="F749" s="90"/>
      <c r="G749" s="89"/>
      <c r="H749" s="79"/>
      <c r="I749" s="79"/>
      <c r="J749" s="79"/>
      <c r="K749" s="79"/>
      <c r="L749" s="164"/>
      <c r="M749" s="79"/>
      <c r="N749" s="79"/>
    </row>
    <row r="750" spans="1:14" ht="16.5">
      <c r="A750" s="101"/>
      <c r="B750" s="89"/>
      <c r="C750" s="79"/>
      <c r="D750" s="79"/>
      <c r="E750" s="79"/>
      <c r="F750" s="90"/>
      <c r="G750" s="89"/>
      <c r="H750" s="79"/>
      <c r="I750" s="79"/>
      <c r="J750" s="79"/>
      <c r="K750" s="79"/>
      <c r="L750" s="164"/>
      <c r="M750" s="79"/>
      <c r="N750" s="79"/>
    </row>
    <row r="751" spans="1:14" ht="16.5">
      <c r="A751" s="101"/>
      <c r="B751" s="89"/>
      <c r="C751" s="79"/>
      <c r="D751" s="79"/>
      <c r="E751" s="79"/>
      <c r="F751" s="90"/>
      <c r="G751" s="89"/>
      <c r="H751" s="79"/>
      <c r="I751" s="79"/>
      <c r="J751" s="79"/>
      <c r="K751" s="79"/>
      <c r="L751" s="164"/>
      <c r="M751" s="79"/>
      <c r="N751" s="79"/>
    </row>
    <row r="752" spans="1:14" ht="16.5">
      <c r="A752" s="101"/>
      <c r="B752" s="89"/>
      <c r="C752" s="79"/>
      <c r="D752" s="79"/>
      <c r="E752" s="79"/>
      <c r="F752" s="90"/>
      <c r="G752" s="89"/>
      <c r="H752" s="79"/>
      <c r="I752" s="79"/>
      <c r="J752" s="79"/>
      <c r="K752" s="79"/>
      <c r="L752" s="164"/>
      <c r="M752" s="79"/>
      <c r="N752" s="79"/>
    </row>
    <row r="753" spans="1:14" ht="16.5">
      <c r="A753" s="101"/>
      <c r="B753" s="89"/>
      <c r="C753" s="79"/>
      <c r="D753" s="79"/>
      <c r="E753" s="79"/>
      <c r="F753" s="90"/>
      <c r="G753" s="89"/>
      <c r="H753" s="79"/>
      <c r="I753" s="79"/>
      <c r="J753" s="79"/>
      <c r="K753" s="79"/>
      <c r="L753" s="164"/>
      <c r="M753" s="79"/>
      <c r="N753" s="79"/>
    </row>
    <row r="754" spans="1:14" ht="16.5">
      <c r="A754" s="101"/>
      <c r="B754" s="89"/>
      <c r="C754" s="79"/>
      <c r="D754" s="79"/>
      <c r="E754" s="79"/>
      <c r="F754" s="90"/>
      <c r="G754" s="89"/>
      <c r="H754" s="79"/>
      <c r="I754" s="79"/>
      <c r="J754" s="79"/>
      <c r="K754" s="79"/>
      <c r="L754" s="164"/>
      <c r="M754" s="79"/>
      <c r="N754" s="79"/>
    </row>
    <row r="755" spans="1:14" ht="16.5">
      <c r="A755" s="101"/>
      <c r="B755" s="89"/>
      <c r="C755" s="79"/>
      <c r="D755" s="79"/>
      <c r="E755" s="79"/>
      <c r="F755" s="90"/>
      <c r="G755" s="89"/>
      <c r="H755" s="79"/>
      <c r="I755" s="79"/>
      <c r="J755" s="79"/>
      <c r="K755" s="79"/>
      <c r="L755" s="164"/>
      <c r="M755" s="79"/>
      <c r="N755" s="79"/>
    </row>
    <row r="756" spans="1:14" ht="16.5">
      <c r="A756" s="101"/>
      <c r="B756" s="89"/>
      <c r="C756" s="79"/>
      <c r="D756" s="79"/>
      <c r="E756" s="79"/>
      <c r="F756" s="90"/>
      <c r="G756" s="89"/>
      <c r="H756" s="79"/>
      <c r="I756" s="79"/>
      <c r="J756" s="79"/>
      <c r="K756" s="79"/>
      <c r="L756" s="164"/>
      <c r="M756" s="79"/>
      <c r="N756" s="79"/>
    </row>
    <row r="757" spans="1:14" ht="16.5">
      <c r="A757" s="101"/>
      <c r="B757" s="89"/>
      <c r="C757" s="79"/>
      <c r="D757" s="79"/>
      <c r="E757" s="79"/>
      <c r="F757" s="90"/>
      <c r="G757" s="89"/>
      <c r="H757" s="79"/>
      <c r="I757" s="79"/>
      <c r="J757" s="79"/>
      <c r="K757" s="79"/>
      <c r="L757" s="164"/>
      <c r="M757" s="79"/>
      <c r="N757" s="79"/>
    </row>
    <row r="758" spans="1:14" ht="16.5">
      <c r="A758" s="101"/>
      <c r="B758" s="89"/>
      <c r="C758" s="79"/>
      <c r="D758" s="79"/>
      <c r="E758" s="79"/>
      <c r="F758" s="90"/>
      <c r="G758" s="89"/>
      <c r="H758" s="79"/>
      <c r="I758" s="79"/>
      <c r="J758" s="79"/>
      <c r="K758" s="79"/>
      <c r="L758" s="164"/>
      <c r="M758" s="79"/>
      <c r="N758" s="79"/>
    </row>
    <row r="759" spans="1:14" ht="16.5">
      <c r="A759" s="101"/>
      <c r="B759" s="89"/>
      <c r="C759" s="79"/>
      <c r="D759" s="79"/>
      <c r="E759" s="79"/>
      <c r="F759" s="90"/>
      <c r="G759" s="89"/>
      <c r="H759" s="79"/>
      <c r="I759" s="79"/>
      <c r="J759" s="79"/>
      <c r="K759" s="79"/>
      <c r="L759" s="164"/>
      <c r="M759" s="79"/>
      <c r="N759" s="79"/>
    </row>
    <row r="760" spans="1:14" ht="16.5">
      <c r="A760" s="101"/>
      <c r="B760" s="89"/>
      <c r="C760" s="79"/>
      <c r="D760" s="79"/>
      <c r="E760" s="79"/>
      <c r="F760" s="90"/>
      <c r="G760" s="89"/>
      <c r="H760" s="79"/>
      <c r="I760" s="79"/>
      <c r="J760" s="79"/>
      <c r="K760" s="79"/>
      <c r="L760" s="164"/>
      <c r="M760" s="79"/>
      <c r="N760" s="79"/>
    </row>
    <row r="761" spans="1:14" ht="16.5">
      <c r="A761" s="101"/>
      <c r="B761" s="89"/>
      <c r="C761" s="79"/>
      <c r="D761" s="79"/>
      <c r="E761" s="79"/>
      <c r="F761" s="90"/>
      <c r="G761" s="89"/>
      <c r="H761" s="79"/>
      <c r="I761" s="79"/>
      <c r="J761" s="79"/>
      <c r="K761" s="79"/>
      <c r="L761" s="164"/>
      <c r="M761" s="79"/>
      <c r="N761" s="79"/>
    </row>
    <row r="762" spans="1:14" ht="16.5">
      <c r="A762" s="101"/>
      <c r="B762" s="89"/>
      <c r="C762" s="79"/>
      <c r="D762" s="79"/>
      <c r="E762" s="79"/>
      <c r="F762" s="90"/>
      <c r="G762" s="89"/>
      <c r="H762" s="79"/>
      <c r="I762" s="79"/>
      <c r="J762" s="79"/>
      <c r="K762" s="79"/>
      <c r="L762" s="164"/>
      <c r="M762" s="79"/>
      <c r="N762" s="79"/>
    </row>
    <row r="763" spans="1:14" ht="16.5">
      <c r="A763" s="101"/>
      <c r="B763" s="89"/>
      <c r="C763" s="79"/>
      <c r="D763" s="79"/>
      <c r="E763" s="79"/>
      <c r="F763" s="90"/>
      <c r="G763" s="89"/>
      <c r="H763" s="79"/>
      <c r="I763" s="79"/>
      <c r="J763" s="79"/>
      <c r="K763" s="79"/>
      <c r="L763" s="164"/>
      <c r="M763" s="79"/>
      <c r="N763" s="79"/>
    </row>
    <row r="764" spans="1:14" ht="16.5">
      <c r="A764" s="101"/>
      <c r="B764" s="89"/>
      <c r="C764" s="79"/>
      <c r="D764" s="79"/>
      <c r="E764" s="79"/>
      <c r="F764" s="90"/>
      <c r="G764" s="89"/>
      <c r="H764" s="79"/>
      <c r="I764" s="79"/>
      <c r="J764" s="79"/>
      <c r="K764" s="79"/>
      <c r="L764" s="164"/>
      <c r="M764" s="79"/>
      <c r="N764" s="79"/>
    </row>
    <row r="765" spans="1:14" ht="16.5">
      <c r="A765" s="101"/>
      <c r="B765" s="89"/>
      <c r="C765" s="79"/>
      <c r="D765" s="79"/>
      <c r="E765" s="79"/>
      <c r="F765" s="90"/>
      <c r="G765" s="89"/>
      <c r="H765" s="79"/>
      <c r="I765" s="79"/>
      <c r="J765" s="79"/>
      <c r="K765" s="79"/>
      <c r="L765" s="164"/>
      <c r="M765" s="79"/>
      <c r="N765" s="79"/>
    </row>
    <row r="766" spans="1:14" ht="16.5">
      <c r="A766" s="101"/>
      <c r="B766" s="89"/>
      <c r="C766" s="79"/>
      <c r="D766" s="79"/>
      <c r="E766" s="79"/>
      <c r="F766" s="90"/>
      <c r="G766" s="89"/>
      <c r="H766" s="79"/>
      <c r="I766" s="79"/>
      <c r="J766" s="79"/>
      <c r="K766" s="79"/>
      <c r="L766" s="164"/>
      <c r="M766" s="79"/>
      <c r="N766" s="79"/>
    </row>
    <row r="767" spans="1:14" ht="16.5">
      <c r="A767" s="101"/>
      <c r="B767" s="89"/>
      <c r="C767" s="79"/>
      <c r="D767" s="79"/>
      <c r="E767" s="79"/>
      <c r="F767" s="90"/>
      <c r="G767" s="89"/>
      <c r="H767" s="79"/>
      <c r="I767" s="79"/>
      <c r="J767" s="79"/>
      <c r="K767" s="79"/>
      <c r="L767" s="164"/>
      <c r="M767" s="79"/>
      <c r="N767" s="79"/>
    </row>
    <row r="768" spans="1:14" ht="16.5">
      <c r="A768" s="101"/>
      <c r="B768" s="89"/>
      <c r="C768" s="79"/>
      <c r="D768" s="79"/>
      <c r="E768" s="79"/>
      <c r="F768" s="90"/>
      <c r="G768" s="89"/>
      <c r="H768" s="79"/>
      <c r="I768" s="79"/>
      <c r="J768" s="79"/>
      <c r="K768" s="79"/>
      <c r="L768" s="164"/>
      <c r="M768" s="79"/>
      <c r="N768" s="79"/>
    </row>
    <row r="769" spans="1:14" ht="16.5">
      <c r="A769" s="101"/>
      <c r="B769" s="89"/>
      <c r="C769" s="79"/>
      <c r="D769" s="79"/>
      <c r="E769" s="79"/>
      <c r="F769" s="90"/>
      <c r="G769" s="89"/>
      <c r="H769" s="79"/>
      <c r="I769" s="79"/>
      <c r="J769" s="79"/>
      <c r="K769" s="79"/>
      <c r="L769" s="164"/>
      <c r="M769" s="79"/>
      <c r="N769" s="79"/>
    </row>
    <row r="770" spans="1:14" ht="16.5">
      <c r="A770" s="101"/>
      <c r="B770" s="89"/>
      <c r="C770" s="79"/>
      <c r="D770" s="79"/>
      <c r="E770" s="79"/>
      <c r="F770" s="90"/>
      <c r="G770" s="89"/>
      <c r="H770" s="79"/>
      <c r="I770" s="79"/>
      <c r="J770" s="79"/>
      <c r="K770" s="79"/>
      <c r="L770" s="164"/>
      <c r="M770" s="79"/>
      <c r="N770" s="79"/>
    </row>
    <row r="771" spans="1:14" ht="16.5">
      <c r="A771" s="101"/>
      <c r="B771" s="89"/>
      <c r="C771" s="79"/>
      <c r="D771" s="79"/>
      <c r="E771" s="79"/>
      <c r="F771" s="90"/>
      <c r="G771" s="89"/>
      <c r="H771" s="79"/>
      <c r="I771" s="79"/>
      <c r="J771" s="79"/>
      <c r="K771" s="79"/>
      <c r="L771" s="164"/>
      <c r="M771" s="79"/>
      <c r="N771" s="79"/>
    </row>
    <row r="772" spans="1:14" ht="16.5">
      <c r="A772" s="101"/>
      <c r="B772" s="89"/>
      <c r="C772" s="79"/>
      <c r="D772" s="79"/>
      <c r="E772" s="79"/>
      <c r="F772" s="90"/>
      <c r="G772" s="89"/>
      <c r="H772" s="79"/>
      <c r="I772" s="79"/>
      <c r="J772" s="79"/>
      <c r="K772" s="79"/>
      <c r="L772" s="164"/>
      <c r="M772" s="79"/>
      <c r="N772" s="79"/>
    </row>
    <row r="773" spans="1:14" ht="16.5">
      <c r="A773" s="101"/>
      <c r="B773" s="89"/>
      <c r="C773" s="79"/>
      <c r="D773" s="79"/>
      <c r="E773" s="79"/>
      <c r="F773" s="90"/>
      <c r="G773" s="89"/>
      <c r="H773" s="79"/>
      <c r="I773" s="79"/>
      <c r="J773" s="79"/>
      <c r="K773" s="79"/>
      <c r="L773" s="164"/>
      <c r="M773" s="79"/>
      <c r="N773" s="79"/>
    </row>
    <row r="774" spans="1:14" ht="16.5">
      <c r="A774" s="101"/>
      <c r="B774" s="89"/>
      <c r="C774" s="79"/>
      <c r="D774" s="79"/>
      <c r="E774" s="79"/>
      <c r="F774" s="90"/>
      <c r="G774" s="89"/>
      <c r="H774" s="79"/>
      <c r="I774" s="79"/>
      <c r="J774" s="79"/>
      <c r="K774" s="79"/>
      <c r="L774" s="164"/>
      <c r="M774" s="79"/>
      <c r="N774" s="79"/>
    </row>
    <row r="775" spans="1:14" ht="16.5">
      <c r="A775" s="101"/>
      <c r="B775" s="89"/>
      <c r="C775" s="79"/>
      <c r="D775" s="79"/>
      <c r="E775" s="79"/>
      <c r="F775" s="90"/>
      <c r="G775" s="89"/>
      <c r="H775" s="79"/>
      <c r="I775" s="79"/>
      <c r="J775" s="79"/>
      <c r="K775" s="79"/>
      <c r="L775" s="164"/>
      <c r="M775" s="79"/>
      <c r="N775" s="79"/>
    </row>
    <row r="776" spans="1:14" ht="16.5">
      <c r="A776" s="101"/>
      <c r="B776" s="89"/>
      <c r="C776" s="79"/>
      <c r="D776" s="79"/>
      <c r="E776" s="79"/>
      <c r="F776" s="90"/>
      <c r="G776" s="89"/>
      <c r="H776" s="79"/>
      <c r="I776" s="79"/>
      <c r="J776" s="79"/>
      <c r="K776" s="79"/>
      <c r="L776" s="164"/>
      <c r="M776" s="79"/>
      <c r="N776" s="79"/>
    </row>
    <row r="777" spans="1:14" ht="16.5">
      <c r="A777" s="101"/>
      <c r="B777" s="89"/>
      <c r="C777" s="79"/>
      <c r="D777" s="79"/>
      <c r="E777" s="79"/>
      <c r="F777" s="90"/>
      <c r="G777" s="89"/>
      <c r="H777" s="79"/>
      <c r="I777" s="79"/>
      <c r="J777" s="79"/>
      <c r="K777" s="79"/>
      <c r="L777" s="164"/>
      <c r="M777" s="79"/>
      <c r="N777" s="79"/>
    </row>
    <row r="778" spans="1:14" ht="16.5">
      <c r="A778" s="101"/>
      <c r="B778" s="89"/>
      <c r="C778" s="79"/>
      <c r="D778" s="79"/>
      <c r="E778" s="79"/>
      <c r="F778" s="90"/>
      <c r="G778" s="89"/>
      <c r="H778" s="79"/>
      <c r="I778" s="79"/>
      <c r="J778" s="79"/>
      <c r="K778" s="79"/>
      <c r="L778" s="164"/>
      <c r="M778" s="79"/>
      <c r="N778" s="79"/>
    </row>
    <row r="779" spans="1:14" ht="16.5">
      <c r="A779" s="101"/>
      <c r="B779" s="89"/>
      <c r="C779" s="79"/>
      <c r="D779" s="79"/>
      <c r="E779" s="79"/>
      <c r="F779" s="90"/>
      <c r="G779" s="89"/>
      <c r="H779" s="79"/>
      <c r="I779" s="79"/>
      <c r="J779" s="79"/>
      <c r="K779" s="79"/>
      <c r="L779" s="164"/>
      <c r="M779" s="79"/>
      <c r="N779" s="79"/>
    </row>
    <row r="780" spans="1:14" ht="16.5">
      <c r="A780" s="101"/>
      <c r="B780" s="89"/>
      <c r="C780" s="79"/>
      <c r="D780" s="79"/>
      <c r="E780" s="79"/>
      <c r="F780" s="90"/>
      <c r="G780" s="89"/>
      <c r="H780" s="79"/>
      <c r="I780" s="79"/>
      <c r="J780" s="79"/>
      <c r="K780" s="79"/>
      <c r="L780" s="164"/>
      <c r="M780" s="79"/>
      <c r="N780" s="79"/>
    </row>
    <row r="781" spans="1:14" ht="16.5">
      <c r="A781" s="101"/>
      <c r="B781" s="89"/>
      <c r="C781" s="79"/>
      <c r="D781" s="79"/>
      <c r="E781" s="79"/>
      <c r="F781" s="90"/>
      <c r="G781" s="89"/>
      <c r="H781" s="79"/>
      <c r="I781" s="79"/>
      <c r="J781" s="79"/>
      <c r="K781" s="79"/>
      <c r="L781" s="164"/>
      <c r="M781" s="79"/>
      <c r="N781" s="79"/>
    </row>
    <row r="782" spans="1:14" ht="16.5">
      <c r="A782" s="101"/>
      <c r="B782" s="89"/>
      <c r="C782" s="79"/>
      <c r="D782" s="79"/>
      <c r="E782" s="79"/>
      <c r="F782" s="90"/>
      <c r="G782" s="89"/>
      <c r="H782" s="79"/>
      <c r="I782" s="79"/>
      <c r="J782" s="79"/>
      <c r="K782" s="79"/>
      <c r="L782" s="164"/>
      <c r="M782" s="79"/>
      <c r="N782" s="79"/>
    </row>
    <row r="783" spans="1:14" ht="16.5">
      <c r="A783" s="101"/>
      <c r="B783" s="89"/>
      <c r="C783" s="79"/>
      <c r="D783" s="79"/>
      <c r="E783" s="79"/>
      <c r="F783" s="90"/>
      <c r="G783" s="89"/>
      <c r="H783" s="79"/>
      <c r="I783" s="79"/>
      <c r="J783" s="79"/>
      <c r="K783" s="79"/>
      <c r="L783" s="164"/>
      <c r="M783" s="79"/>
      <c r="N783" s="79"/>
    </row>
    <row r="784" spans="1:14" ht="16.5">
      <c r="A784" s="101"/>
      <c r="B784" s="89"/>
      <c r="C784" s="79"/>
      <c r="D784" s="79"/>
      <c r="E784" s="79"/>
      <c r="F784" s="90"/>
      <c r="G784" s="89"/>
      <c r="H784" s="79"/>
      <c r="I784" s="79"/>
      <c r="J784" s="79"/>
      <c r="K784" s="79"/>
      <c r="L784" s="164"/>
      <c r="M784" s="79"/>
      <c r="N784" s="79"/>
    </row>
    <row r="785" spans="1:14" ht="16.5">
      <c r="A785" s="101"/>
      <c r="B785" s="89"/>
      <c r="C785" s="79"/>
      <c r="D785" s="79"/>
      <c r="E785" s="79"/>
      <c r="F785" s="90"/>
      <c r="G785" s="89"/>
      <c r="H785" s="79"/>
      <c r="I785" s="79"/>
      <c r="J785" s="79"/>
      <c r="K785" s="79"/>
      <c r="L785" s="164"/>
      <c r="M785" s="79"/>
      <c r="N785" s="79"/>
    </row>
    <row r="786" spans="1:14" ht="16.5">
      <c r="A786" s="101"/>
      <c r="B786" s="89"/>
      <c r="C786" s="79"/>
      <c r="D786" s="79"/>
      <c r="E786" s="79"/>
      <c r="F786" s="90"/>
      <c r="G786" s="89"/>
      <c r="H786" s="79"/>
      <c r="I786" s="79"/>
      <c r="J786" s="79"/>
      <c r="K786" s="79"/>
      <c r="L786" s="164"/>
      <c r="M786" s="79"/>
      <c r="N786" s="79"/>
    </row>
    <row r="787" spans="1:14" ht="16.5">
      <c r="A787" s="101"/>
      <c r="B787" s="89"/>
      <c r="C787" s="79"/>
      <c r="D787" s="79"/>
      <c r="E787" s="79"/>
      <c r="F787" s="90"/>
      <c r="G787" s="89"/>
      <c r="H787" s="79"/>
      <c r="I787" s="79"/>
      <c r="J787" s="79"/>
      <c r="K787" s="79"/>
      <c r="L787" s="164"/>
      <c r="M787" s="79"/>
      <c r="N787" s="79"/>
    </row>
    <row r="788" spans="1:14" ht="16.5">
      <c r="A788" s="101"/>
      <c r="B788" s="89"/>
      <c r="C788" s="79"/>
      <c r="D788" s="79"/>
      <c r="E788" s="79"/>
      <c r="F788" s="90"/>
      <c r="G788" s="89"/>
      <c r="H788" s="79"/>
      <c r="I788" s="79"/>
      <c r="J788" s="79"/>
      <c r="K788" s="79"/>
      <c r="L788" s="164"/>
      <c r="M788" s="79"/>
      <c r="N788" s="79"/>
    </row>
    <row r="789" spans="1:14" ht="16.5">
      <c r="A789" s="101"/>
      <c r="B789" s="89"/>
      <c r="C789" s="79"/>
      <c r="D789" s="79"/>
      <c r="E789" s="79"/>
      <c r="F789" s="90"/>
      <c r="G789" s="89"/>
      <c r="H789" s="79"/>
      <c r="I789" s="79"/>
      <c r="J789" s="79"/>
      <c r="K789" s="79"/>
      <c r="L789" s="164"/>
      <c r="M789" s="79"/>
      <c r="N789" s="79"/>
    </row>
    <row r="790" spans="1:14" ht="16.5">
      <c r="A790" s="101"/>
      <c r="B790" s="89"/>
      <c r="C790" s="79"/>
      <c r="D790" s="79"/>
      <c r="E790" s="79"/>
      <c r="F790" s="90"/>
      <c r="G790" s="89"/>
      <c r="H790" s="79"/>
      <c r="I790" s="79"/>
      <c r="J790" s="79"/>
      <c r="K790" s="79"/>
      <c r="L790" s="164"/>
      <c r="M790" s="79"/>
      <c r="N790" s="79"/>
    </row>
    <row r="791" spans="1:14" ht="16.5">
      <c r="A791" s="101"/>
      <c r="B791" s="89"/>
      <c r="C791" s="79"/>
      <c r="D791" s="79"/>
      <c r="E791" s="79"/>
      <c r="F791" s="90"/>
      <c r="G791" s="89"/>
      <c r="H791" s="79"/>
      <c r="I791" s="79"/>
      <c r="J791" s="79"/>
      <c r="K791" s="79"/>
      <c r="L791" s="164"/>
      <c r="M791" s="79"/>
      <c r="N791" s="79"/>
    </row>
    <row r="792" spans="1:14" ht="16.5">
      <c r="A792" s="101"/>
      <c r="B792" s="89"/>
      <c r="C792" s="79"/>
      <c r="D792" s="79"/>
      <c r="E792" s="79"/>
      <c r="F792" s="90"/>
      <c r="G792" s="89"/>
      <c r="H792" s="79"/>
      <c r="I792" s="79"/>
      <c r="J792" s="79"/>
      <c r="K792" s="79"/>
      <c r="L792" s="164"/>
      <c r="M792" s="79"/>
      <c r="N792" s="79"/>
    </row>
    <row r="793" spans="1:14" ht="16.5">
      <c r="A793" s="101"/>
      <c r="B793" s="89"/>
      <c r="C793" s="79"/>
      <c r="D793" s="79"/>
      <c r="E793" s="79"/>
      <c r="F793" s="90"/>
      <c r="G793" s="89"/>
      <c r="H793" s="79"/>
      <c r="I793" s="79"/>
      <c r="J793" s="79"/>
      <c r="K793" s="79"/>
      <c r="L793" s="164"/>
      <c r="M793" s="79"/>
      <c r="N793" s="79"/>
    </row>
    <row r="794" spans="1:14" ht="16.5">
      <c r="A794" s="101"/>
      <c r="B794" s="89"/>
      <c r="C794" s="79"/>
      <c r="D794" s="79"/>
      <c r="E794" s="79"/>
      <c r="F794" s="90"/>
      <c r="G794" s="89"/>
      <c r="H794" s="79"/>
      <c r="I794" s="79"/>
      <c r="J794" s="79"/>
      <c r="K794" s="79"/>
      <c r="L794" s="164"/>
      <c r="M794" s="79"/>
      <c r="N794" s="79"/>
    </row>
    <row r="795" spans="1:14" ht="16.5">
      <c r="A795" s="101"/>
      <c r="B795" s="89"/>
      <c r="C795" s="79"/>
      <c r="D795" s="79"/>
      <c r="E795" s="79"/>
      <c r="F795" s="90"/>
      <c r="G795" s="89"/>
      <c r="H795" s="79"/>
      <c r="I795" s="79"/>
      <c r="J795" s="79"/>
      <c r="K795" s="79"/>
      <c r="L795" s="164"/>
      <c r="M795" s="79"/>
      <c r="N795" s="79"/>
    </row>
    <row r="796" spans="1:14" ht="16.5">
      <c r="A796" s="101"/>
      <c r="B796" s="89"/>
      <c r="C796" s="79"/>
      <c r="D796" s="79"/>
      <c r="E796" s="79"/>
      <c r="F796" s="90"/>
      <c r="G796" s="89"/>
      <c r="H796" s="79"/>
      <c r="I796" s="79"/>
      <c r="J796" s="79"/>
      <c r="K796" s="79"/>
      <c r="L796" s="164"/>
      <c r="M796" s="79"/>
      <c r="N796" s="79"/>
    </row>
    <row r="797" spans="1:14" ht="16.5">
      <c r="A797" s="101"/>
      <c r="B797" s="89"/>
      <c r="C797" s="79"/>
      <c r="D797" s="79"/>
      <c r="E797" s="79"/>
      <c r="F797" s="90"/>
      <c r="G797" s="89"/>
      <c r="H797" s="79"/>
      <c r="I797" s="79"/>
      <c r="J797" s="79"/>
      <c r="K797" s="79"/>
      <c r="L797" s="164"/>
      <c r="M797" s="79"/>
      <c r="N797" s="79"/>
    </row>
    <row r="798" spans="1:14" ht="16.5">
      <c r="A798" s="101"/>
      <c r="B798" s="89"/>
      <c r="C798" s="79"/>
      <c r="D798" s="79"/>
      <c r="E798" s="79"/>
      <c r="F798" s="90"/>
      <c r="G798" s="89"/>
      <c r="H798" s="79"/>
      <c r="I798" s="79"/>
      <c r="J798" s="79"/>
      <c r="K798" s="79"/>
      <c r="L798" s="164"/>
      <c r="M798" s="79"/>
      <c r="N798" s="79"/>
    </row>
    <row r="799" spans="1:14" ht="16.5">
      <c r="A799" s="101"/>
      <c r="B799" s="89"/>
      <c r="C799" s="79"/>
      <c r="D799" s="79"/>
      <c r="E799" s="79"/>
      <c r="F799" s="90"/>
      <c r="G799" s="89"/>
      <c r="H799" s="79"/>
      <c r="I799" s="79"/>
      <c r="J799" s="79"/>
      <c r="K799" s="79"/>
      <c r="L799" s="164"/>
      <c r="M799" s="79"/>
      <c r="N799" s="79"/>
    </row>
    <row r="800" spans="1:14" ht="16.5">
      <c r="A800" s="101"/>
      <c r="B800" s="89"/>
      <c r="C800" s="79"/>
      <c r="D800" s="79"/>
      <c r="E800" s="79"/>
      <c r="F800" s="90"/>
      <c r="G800" s="89"/>
      <c r="H800" s="79"/>
      <c r="I800" s="79"/>
      <c r="J800" s="79"/>
      <c r="K800" s="79"/>
      <c r="L800" s="164"/>
      <c r="M800" s="79"/>
      <c r="N800" s="79"/>
    </row>
    <row r="801" spans="1:14" ht="16.5">
      <c r="A801" s="101"/>
      <c r="B801" s="89"/>
      <c r="C801" s="79"/>
      <c r="D801" s="79"/>
      <c r="E801" s="79"/>
      <c r="F801" s="90"/>
      <c r="G801" s="89"/>
      <c r="H801" s="79"/>
      <c r="I801" s="79"/>
      <c r="J801" s="79"/>
      <c r="K801" s="79"/>
      <c r="L801" s="164"/>
      <c r="M801" s="79"/>
      <c r="N801" s="79"/>
    </row>
    <row r="802" spans="1:14" ht="16.5">
      <c r="A802" s="101"/>
      <c r="B802" s="89"/>
      <c r="C802" s="79"/>
      <c r="D802" s="79"/>
      <c r="E802" s="79"/>
      <c r="F802" s="90"/>
      <c r="G802" s="89"/>
      <c r="H802" s="79"/>
      <c r="I802" s="79"/>
      <c r="J802" s="79"/>
      <c r="K802" s="79"/>
      <c r="L802" s="164"/>
      <c r="M802" s="79"/>
      <c r="N802" s="79"/>
    </row>
    <row r="803" spans="1:14" ht="16.5">
      <c r="A803" s="101"/>
      <c r="B803" s="89"/>
      <c r="C803" s="79"/>
      <c r="D803" s="79"/>
      <c r="E803" s="79"/>
      <c r="F803" s="90"/>
      <c r="G803" s="89"/>
      <c r="H803" s="79"/>
      <c r="I803" s="79"/>
      <c r="J803" s="79"/>
      <c r="K803" s="79"/>
      <c r="L803" s="164"/>
      <c r="M803" s="79"/>
      <c r="N803" s="79"/>
    </row>
    <row r="804" spans="1:14" ht="16.5">
      <c r="A804" s="101"/>
      <c r="B804" s="89"/>
      <c r="C804" s="79"/>
      <c r="D804" s="79"/>
      <c r="E804" s="79"/>
      <c r="F804" s="90"/>
      <c r="G804" s="89"/>
      <c r="H804" s="79"/>
      <c r="I804" s="79"/>
      <c r="J804" s="79"/>
      <c r="K804" s="79"/>
      <c r="L804" s="164"/>
      <c r="M804" s="79"/>
      <c r="N804" s="79"/>
    </row>
    <row r="805" spans="1:14" ht="16.5">
      <c r="A805" s="101"/>
      <c r="B805" s="89"/>
      <c r="C805" s="79"/>
      <c r="D805" s="79"/>
      <c r="E805" s="79"/>
      <c r="F805" s="90"/>
      <c r="G805" s="89"/>
      <c r="H805" s="79"/>
      <c r="I805" s="79"/>
      <c r="J805" s="79"/>
      <c r="K805" s="79"/>
      <c r="L805" s="164"/>
      <c r="M805" s="79"/>
      <c r="N805" s="79"/>
    </row>
    <row r="806" spans="1:14" ht="16.5">
      <c r="A806" s="101"/>
      <c r="B806" s="89"/>
      <c r="C806" s="79"/>
      <c r="D806" s="79"/>
      <c r="E806" s="79"/>
      <c r="F806" s="90"/>
      <c r="G806" s="89"/>
      <c r="H806" s="79"/>
      <c r="I806" s="79"/>
      <c r="J806" s="79"/>
      <c r="K806" s="79"/>
      <c r="L806" s="164"/>
      <c r="M806" s="79"/>
      <c r="N806" s="79"/>
    </row>
    <row r="807" spans="1:14" ht="16.5">
      <c r="A807" s="101"/>
      <c r="B807" s="89"/>
      <c r="C807" s="79"/>
      <c r="D807" s="79"/>
      <c r="E807" s="79"/>
      <c r="F807" s="90"/>
      <c r="G807" s="89"/>
      <c r="H807" s="79"/>
      <c r="I807" s="79"/>
      <c r="J807" s="79"/>
      <c r="K807" s="79"/>
      <c r="L807" s="164"/>
      <c r="M807" s="79"/>
      <c r="N807" s="79"/>
    </row>
    <row r="808" spans="1:14" ht="16.5">
      <c r="A808" s="101"/>
      <c r="B808" s="89"/>
      <c r="C808" s="79"/>
      <c r="D808" s="79"/>
      <c r="E808" s="79"/>
      <c r="F808" s="90"/>
      <c r="G808" s="89"/>
      <c r="H808" s="79"/>
      <c r="I808" s="79"/>
      <c r="J808" s="79"/>
      <c r="K808" s="79"/>
      <c r="L808" s="164"/>
      <c r="M808" s="79"/>
      <c r="N808" s="79"/>
    </row>
    <row r="809" spans="1:14" ht="16.5">
      <c r="A809" s="101"/>
      <c r="B809" s="89"/>
      <c r="C809" s="79"/>
      <c r="D809" s="79"/>
      <c r="E809" s="79"/>
      <c r="F809" s="90"/>
      <c r="G809" s="89"/>
      <c r="H809" s="79"/>
      <c r="I809" s="79"/>
      <c r="J809" s="79"/>
      <c r="K809" s="79"/>
      <c r="L809" s="164"/>
      <c r="M809" s="79"/>
      <c r="N809" s="79"/>
    </row>
    <row r="810" spans="1:14" ht="16.5">
      <c r="A810" s="101"/>
      <c r="B810" s="89"/>
      <c r="C810" s="79"/>
      <c r="D810" s="79"/>
      <c r="E810" s="79"/>
      <c r="F810" s="90"/>
      <c r="G810" s="89"/>
      <c r="H810" s="79"/>
      <c r="I810" s="79"/>
      <c r="J810" s="79"/>
      <c r="K810" s="79"/>
      <c r="L810" s="164"/>
      <c r="M810" s="79"/>
      <c r="N810" s="79"/>
    </row>
    <row r="811" spans="1:14" ht="16.5">
      <c r="A811" s="101"/>
      <c r="B811" s="89"/>
      <c r="C811" s="79"/>
      <c r="D811" s="79"/>
      <c r="E811" s="79"/>
      <c r="F811" s="90"/>
      <c r="G811" s="89"/>
      <c r="H811" s="79"/>
      <c r="I811" s="79"/>
      <c r="J811" s="79"/>
      <c r="K811" s="79"/>
      <c r="L811" s="164"/>
      <c r="M811" s="79"/>
      <c r="N811" s="79"/>
    </row>
    <row r="812" spans="1:14" ht="16.5">
      <c r="A812" s="101"/>
      <c r="B812" s="89"/>
      <c r="C812" s="79"/>
      <c r="D812" s="79"/>
      <c r="E812" s="79"/>
      <c r="F812" s="90"/>
      <c r="G812" s="89"/>
      <c r="H812" s="79"/>
      <c r="I812" s="79"/>
      <c r="J812" s="79"/>
      <c r="K812" s="79"/>
      <c r="L812" s="164"/>
      <c r="M812" s="79"/>
      <c r="N812" s="79"/>
    </row>
    <row r="813" spans="1:14" ht="16.5">
      <c r="A813" s="101"/>
      <c r="B813" s="89"/>
      <c r="C813" s="79"/>
      <c r="D813" s="79"/>
      <c r="E813" s="79"/>
      <c r="F813" s="90"/>
      <c r="G813" s="89"/>
      <c r="H813" s="79"/>
      <c r="I813" s="79"/>
      <c r="J813" s="79"/>
      <c r="K813" s="79"/>
      <c r="L813" s="164"/>
      <c r="M813" s="79"/>
      <c r="N813" s="79"/>
    </row>
    <row r="814" spans="1:14" ht="16.5">
      <c r="A814" s="101"/>
      <c r="B814" s="89"/>
      <c r="C814" s="79"/>
      <c r="D814" s="79"/>
      <c r="E814" s="79"/>
      <c r="F814" s="90"/>
      <c r="G814" s="89"/>
      <c r="H814" s="79"/>
      <c r="I814" s="79"/>
      <c r="J814" s="79"/>
      <c r="K814" s="79"/>
      <c r="L814" s="164"/>
      <c r="M814" s="79"/>
      <c r="N814" s="79"/>
    </row>
    <row r="815" spans="1:14" ht="16.5">
      <c r="A815" s="101"/>
      <c r="B815" s="89"/>
      <c r="C815" s="79"/>
      <c r="D815" s="79"/>
      <c r="E815" s="79"/>
      <c r="F815" s="90"/>
      <c r="G815" s="89"/>
      <c r="H815" s="79"/>
      <c r="I815" s="79"/>
      <c r="J815" s="79"/>
      <c r="K815" s="79"/>
      <c r="L815" s="164"/>
      <c r="M815" s="79"/>
      <c r="N815" s="79"/>
    </row>
    <row r="816" spans="1:14" ht="16.5">
      <c r="A816" s="101"/>
      <c r="B816" s="89"/>
      <c r="C816" s="79"/>
      <c r="D816" s="79"/>
      <c r="E816" s="79"/>
      <c r="F816" s="90"/>
      <c r="G816" s="89"/>
      <c r="H816" s="79"/>
      <c r="I816" s="79"/>
      <c r="J816" s="79"/>
      <c r="K816" s="79"/>
      <c r="L816" s="164"/>
      <c r="M816" s="79"/>
      <c r="N816" s="79"/>
    </row>
    <row r="817" spans="1:14" ht="16.5">
      <c r="A817" s="101"/>
      <c r="B817" s="89"/>
      <c r="C817" s="79"/>
      <c r="D817" s="79"/>
      <c r="E817" s="79"/>
      <c r="F817" s="90"/>
      <c r="G817" s="89"/>
      <c r="H817" s="79"/>
      <c r="I817" s="79"/>
      <c r="J817" s="79"/>
      <c r="K817" s="79"/>
      <c r="L817" s="164"/>
      <c r="M817" s="79"/>
      <c r="N817" s="79"/>
    </row>
    <row r="818" spans="1:14" ht="16.5">
      <c r="A818" s="101"/>
      <c r="B818" s="89"/>
      <c r="C818" s="79"/>
      <c r="D818" s="79"/>
      <c r="E818" s="79"/>
      <c r="F818" s="90"/>
      <c r="G818" s="89"/>
      <c r="H818" s="79"/>
      <c r="I818" s="79"/>
      <c r="J818" s="79"/>
      <c r="K818" s="79"/>
      <c r="L818" s="164"/>
      <c r="M818" s="79"/>
      <c r="N818" s="79"/>
    </row>
    <row r="819" spans="1:14" ht="16.5">
      <c r="A819" s="101"/>
      <c r="B819" s="89"/>
      <c r="C819" s="79"/>
      <c r="D819" s="79"/>
      <c r="E819" s="79"/>
      <c r="F819" s="90"/>
      <c r="G819" s="89"/>
      <c r="H819" s="79"/>
      <c r="I819" s="79"/>
      <c r="J819" s="79"/>
      <c r="K819" s="79"/>
      <c r="L819" s="164"/>
      <c r="M819" s="79"/>
      <c r="N819" s="79"/>
    </row>
    <row r="820" spans="1:14" ht="16.5">
      <c r="A820" s="101"/>
      <c r="B820" s="89"/>
      <c r="C820" s="79"/>
      <c r="D820" s="79"/>
      <c r="E820" s="79"/>
      <c r="F820" s="90"/>
      <c r="G820" s="89"/>
      <c r="H820" s="79"/>
      <c r="I820" s="79"/>
      <c r="J820" s="79"/>
      <c r="K820" s="79"/>
      <c r="L820" s="164"/>
      <c r="M820" s="79"/>
      <c r="N820" s="79"/>
    </row>
    <row r="821" spans="1:14" ht="16.5">
      <c r="A821" s="101"/>
      <c r="B821" s="89"/>
      <c r="C821" s="79"/>
      <c r="D821" s="79"/>
      <c r="E821" s="79"/>
      <c r="F821" s="90"/>
      <c r="G821" s="89"/>
      <c r="H821" s="79"/>
      <c r="I821" s="79"/>
      <c r="J821" s="79"/>
      <c r="K821" s="79"/>
      <c r="L821" s="164"/>
      <c r="M821" s="79"/>
      <c r="N821" s="79"/>
    </row>
    <row r="822" spans="1:14" ht="16.5">
      <c r="A822" s="101"/>
      <c r="B822" s="89"/>
      <c r="C822" s="79"/>
      <c r="D822" s="79"/>
      <c r="E822" s="79"/>
      <c r="F822" s="90"/>
      <c r="G822" s="89"/>
      <c r="H822" s="79"/>
      <c r="I822" s="79"/>
      <c r="J822" s="79"/>
      <c r="K822" s="79"/>
      <c r="L822" s="164"/>
      <c r="M822" s="79"/>
      <c r="N822" s="79"/>
    </row>
    <row r="823" spans="1:14" ht="16.5">
      <c r="A823" s="101"/>
      <c r="B823" s="89"/>
      <c r="C823" s="79"/>
      <c r="D823" s="79"/>
      <c r="E823" s="79"/>
      <c r="F823" s="90"/>
      <c r="G823" s="89"/>
      <c r="H823" s="79"/>
      <c r="I823" s="79"/>
      <c r="J823" s="79"/>
      <c r="K823" s="79"/>
      <c r="L823" s="164"/>
      <c r="M823" s="79"/>
      <c r="N823" s="79"/>
    </row>
    <row r="824" spans="1:14" ht="16.5">
      <c r="A824" s="101"/>
      <c r="B824" s="89"/>
      <c r="C824" s="79"/>
      <c r="D824" s="79"/>
      <c r="E824" s="79"/>
      <c r="F824" s="90"/>
      <c r="G824" s="89"/>
      <c r="H824" s="79"/>
      <c r="I824" s="79"/>
      <c r="J824" s="79"/>
      <c r="K824" s="79"/>
      <c r="L824" s="164"/>
      <c r="M824" s="79"/>
      <c r="N824" s="79"/>
    </row>
    <row r="825" spans="1:14" ht="16.5">
      <c r="A825" s="101"/>
      <c r="B825" s="89"/>
      <c r="C825" s="79"/>
      <c r="D825" s="79"/>
      <c r="E825" s="79"/>
      <c r="F825" s="90"/>
      <c r="G825" s="89"/>
      <c r="H825" s="79"/>
      <c r="I825" s="79"/>
      <c r="J825" s="79"/>
      <c r="K825" s="79"/>
      <c r="L825" s="164"/>
      <c r="M825" s="79"/>
      <c r="N825" s="79"/>
    </row>
    <row r="826" spans="1:14" ht="16.5">
      <c r="A826" s="101"/>
      <c r="B826" s="89"/>
      <c r="C826" s="79"/>
      <c r="D826" s="79"/>
      <c r="E826" s="79"/>
      <c r="F826" s="90"/>
      <c r="G826" s="89"/>
      <c r="H826" s="79"/>
      <c r="I826" s="79"/>
      <c r="J826" s="79"/>
      <c r="K826" s="79"/>
      <c r="L826" s="164"/>
      <c r="M826" s="79"/>
      <c r="N826" s="79"/>
    </row>
    <row r="827" spans="1:14" ht="16.5">
      <c r="A827" s="101"/>
      <c r="B827" s="89"/>
      <c r="C827" s="79"/>
      <c r="D827" s="79"/>
      <c r="E827" s="79"/>
      <c r="F827" s="90"/>
      <c r="G827" s="89"/>
      <c r="H827" s="79"/>
      <c r="I827" s="79"/>
      <c r="J827" s="79"/>
      <c r="K827" s="79"/>
      <c r="L827" s="164"/>
      <c r="M827" s="79"/>
      <c r="N827" s="79"/>
    </row>
    <row r="828" spans="1:14" ht="16.5">
      <c r="A828" s="101"/>
      <c r="B828" s="89"/>
      <c r="C828" s="79"/>
      <c r="D828" s="79"/>
      <c r="E828" s="79"/>
      <c r="F828" s="90"/>
      <c r="G828" s="89"/>
      <c r="H828" s="79"/>
      <c r="I828" s="79"/>
      <c r="J828" s="79"/>
      <c r="K828" s="79"/>
      <c r="L828" s="164"/>
      <c r="M828" s="79"/>
      <c r="N828" s="79"/>
    </row>
    <row r="829" spans="1:14" ht="16.5">
      <c r="A829" s="101"/>
      <c r="B829" s="89"/>
      <c r="C829" s="79"/>
      <c r="D829" s="79"/>
      <c r="E829" s="79"/>
      <c r="F829" s="90"/>
      <c r="G829" s="89"/>
      <c r="H829" s="79"/>
      <c r="I829" s="79"/>
      <c r="J829" s="79"/>
      <c r="K829" s="79"/>
      <c r="L829" s="164"/>
      <c r="M829" s="79"/>
      <c r="N829" s="79"/>
    </row>
    <row r="830" spans="1:14" ht="16.5">
      <c r="A830" s="101"/>
      <c r="B830" s="89"/>
      <c r="C830" s="79"/>
      <c r="D830" s="79"/>
      <c r="E830" s="79"/>
      <c r="F830" s="90"/>
      <c r="G830" s="89"/>
      <c r="H830" s="79"/>
      <c r="I830" s="79"/>
      <c r="J830" s="79"/>
      <c r="K830" s="79"/>
      <c r="L830" s="164"/>
      <c r="M830" s="79"/>
      <c r="N830" s="79"/>
    </row>
    <row r="831" spans="1:14" ht="16.5">
      <c r="A831" s="101"/>
      <c r="B831" s="89"/>
      <c r="C831" s="79"/>
      <c r="D831" s="79"/>
      <c r="E831" s="79"/>
      <c r="F831" s="90"/>
      <c r="G831" s="89"/>
      <c r="H831" s="79"/>
      <c r="I831" s="79"/>
      <c r="J831" s="79"/>
      <c r="K831" s="79"/>
      <c r="L831" s="164"/>
      <c r="M831" s="79"/>
      <c r="N831" s="79"/>
    </row>
    <row r="832" spans="1:14" ht="16.5">
      <c r="A832" s="101"/>
      <c r="B832" s="89"/>
      <c r="C832" s="79"/>
      <c r="D832" s="79"/>
      <c r="E832" s="79"/>
      <c r="F832" s="90"/>
      <c r="G832" s="89"/>
      <c r="H832" s="79"/>
      <c r="I832" s="79"/>
      <c r="J832" s="79"/>
      <c r="K832" s="79"/>
      <c r="L832" s="164"/>
      <c r="M832" s="79"/>
      <c r="N832" s="79"/>
    </row>
    <row r="833" spans="1:14" ht="16.5">
      <c r="A833" s="101"/>
      <c r="B833" s="89"/>
      <c r="C833" s="79"/>
      <c r="D833" s="79"/>
      <c r="E833" s="79"/>
      <c r="F833" s="90"/>
      <c r="G833" s="89"/>
      <c r="H833" s="79"/>
      <c r="I833" s="79"/>
      <c r="J833" s="79"/>
      <c r="K833" s="79"/>
      <c r="L833" s="164"/>
      <c r="M833" s="79"/>
      <c r="N833" s="79"/>
    </row>
    <row r="834" spans="1:14" ht="16.5">
      <c r="A834" s="101"/>
      <c r="B834" s="89"/>
      <c r="C834" s="79"/>
      <c r="D834" s="79"/>
      <c r="E834" s="79"/>
      <c r="F834" s="90"/>
      <c r="G834" s="89"/>
      <c r="H834" s="79"/>
      <c r="I834" s="79"/>
      <c r="J834" s="79"/>
      <c r="K834" s="79"/>
      <c r="L834" s="164"/>
      <c r="M834" s="79"/>
      <c r="N834" s="79"/>
    </row>
    <row r="835" spans="1:14" ht="16.5">
      <c r="A835" s="101"/>
      <c r="B835" s="89"/>
      <c r="C835" s="79"/>
      <c r="D835" s="79"/>
      <c r="E835" s="79"/>
      <c r="F835" s="90"/>
      <c r="G835" s="89"/>
      <c r="H835" s="79"/>
      <c r="I835" s="79"/>
      <c r="J835" s="79"/>
      <c r="K835" s="79"/>
      <c r="L835" s="164"/>
      <c r="M835" s="79"/>
      <c r="N835" s="79"/>
    </row>
    <row r="836" spans="1:14" ht="16.5">
      <c r="A836" s="101"/>
      <c r="B836" s="89"/>
      <c r="C836" s="79"/>
      <c r="D836" s="79"/>
      <c r="E836" s="79"/>
      <c r="F836" s="90"/>
      <c r="G836" s="89"/>
      <c r="H836" s="79"/>
      <c r="I836" s="79"/>
      <c r="J836" s="79"/>
      <c r="K836" s="79"/>
      <c r="L836" s="164"/>
      <c r="M836" s="79"/>
      <c r="N836" s="79"/>
    </row>
    <row r="837" spans="1:14" ht="16.5">
      <c r="A837" s="101"/>
      <c r="B837" s="89"/>
      <c r="C837" s="79"/>
      <c r="D837" s="79"/>
      <c r="E837" s="79"/>
      <c r="F837" s="90"/>
      <c r="G837" s="89"/>
      <c r="H837" s="79"/>
      <c r="I837" s="79"/>
      <c r="J837" s="79"/>
      <c r="K837" s="79"/>
      <c r="L837" s="164"/>
      <c r="M837" s="79"/>
      <c r="N837" s="79"/>
    </row>
    <row r="838" spans="1:14" ht="16.5">
      <c r="A838" s="101"/>
      <c r="B838" s="89"/>
      <c r="C838" s="79"/>
      <c r="D838" s="79"/>
      <c r="E838" s="79"/>
      <c r="F838" s="90"/>
      <c r="G838" s="89"/>
      <c r="H838" s="79"/>
      <c r="I838" s="79"/>
      <c r="J838" s="79"/>
      <c r="K838" s="79"/>
      <c r="L838" s="164"/>
      <c r="M838" s="79"/>
      <c r="N838" s="79"/>
    </row>
    <row r="839" spans="1:14" ht="16.5">
      <c r="A839" s="101"/>
      <c r="B839" s="89"/>
      <c r="C839" s="79"/>
      <c r="D839" s="79"/>
      <c r="E839" s="79"/>
      <c r="F839" s="90"/>
      <c r="G839" s="89"/>
      <c r="H839" s="79"/>
      <c r="I839" s="79"/>
      <c r="J839" s="79"/>
      <c r="K839" s="79"/>
      <c r="L839" s="164"/>
      <c r="M839" s="79"/>
      <c r="N839" s="79"/>
    </row>
    <row r="840" spans="1:14" ht="16.5">
      <c r="A840" s="101"/>
      <c r="B840" s="89"/>
      <c r="C840" s="79"/>
      <c r="D840" s="79"/>
      <c r="E840" s="79"/>
      <c r="F840" s="90"/>
      <c r="G840" s="89"/>
      <c r="H840" s="79"/>
      <c r="I840" s="79"/>
      <c r="J840" s="79"/>
      <c r="K840" s="79"/>
      <c r="L840" s="164"/>
      <c r="M840" s="79"/>
      <c r="N840" s="79"/>
    </row>
    <row r="841" spans="1:14" ht="16.5">
      <c r="A841" s="101"/>
      <c r="B841" s="89"/>
      <c r="C841" s="79"/>
      <c r="D841" s="79"/>
      <c r="E841" s="79"/>
      <c r="F841" s="90"/>
      <c r="G841" s="89"/>
      <c r="H841" s="79"/>
      <c r="I841" s="79"/>
      <c r="J841" s="79"/>
      <c r="K841" s="79"/>
      <c r="L841" s="164"/>
      <c r="M841" s="79"/>
      <c r="N841" s="79"/>
    </row>
    <row r="842" spans="1:14" ht="16.5">
      <c r="A842" s="101"/>
      <c r="B842" s="89"/>
      <c r="C842" s="79"/>
      <c r="D842" s="79"/>
      <c r="E842" s="79"/>
      <c r="F842" s="90"/>
      <c r="G842" s="89"/>
      <c r="H842" s="79"/>
      <c r="I842" s="79"/>
      <c r="J842" s="79"/>
      <c r="K842" s="79"/>
      <c r="L842" s="164"/>
      <c r="M842" s="79"/>
      <c r="N842" s="79"/>
    </row>
    <row r="843" spans="1:14" ht="16.5">
      <c r="A843" s="101"/>
      <c r="B843" s="89"/>
      <c r="C843" s="79"/>
      <c r="D843" s="79"/>
      <c r="E843" s="79"/>
      <c r="F843" s="90"/>
      <c r="G843" s="89"/>
      <c r="H843" s="79"/>
      <c r="I843" s="79"/>
      <c r="J843" s="79"/>
      <c r="K843" s="79"/>
      <c r="L843" s="164"/>
      <c r="M843" s="79"/>
      <c r="N843" s="79"/>
    </row>
    <row r="844" spans="1:14" ht="16.5">
      <c r="A844" s="101"/>
      <c r="B844" s="89"/>
      <c r="C844" s="79"/>
      <c r="D844" s="79"/>
      <c r="E844" s="79"/>
      <c r="F844" s="90"/>
      <c r="G844" s="89"/>
      <c r="H844" s="79"/>
      <c r="I844" s="79"/>
      <c r="J844" s="79"/>
      <c r="K844" s="79"/>
      <c r="L844" s="164"/>
      <c r="M844" s="79"/>
      <c r="N844" s="79"/>
    </row>
    <row r="845" spans="1:14" ht="16.5">
      <c r="A845" s="101"/>
      <c r="B845" s="89"/>
      <c r="C845" s="79"/>
      <c r="D845" s="79"/>
      <c r="E845" s="79"/>
      <c r="F845" s="90"/>
      <c r="G845" s="89"/>
      <c r="H845" s="79"/>
      <c r="I845" s="79"/>
      <c r="J845" s="79"/>
      <c r="K845" s="79"/>
      <c r="L845" s="164"/>
      <c r="M845" s="79"/>
      <c r="N845" s="79"/>
    </row>
    <row r="846" spans="1:14" ht="16.5">
      <c r="A846" s="101"/>
      <c r="B846" s="89"/>
      <c r="C846" s="79"/>
      <c r="D846" s="79"/>
      <c r="E846" s="79"/>
      <c r="F846" s="90"/>
      <c r="G846" s="89"/>
      <c r="H846" s="79"/>
      <c r="I846" s="79"/>
      <c r="J846" s="79"/>
      <c r="K846" s="79"/>
      <c r="L846" s="164"/>
      <c r="M846" s="79"/>
      <c r="N846" s="79"/>
    </row>
    <row r="847" spans="1:14" ht="16.5">
      <c r="A847" s="101"/>
      <c r="B847" s="89"/>
      <c r="C847" s="79"/>
      <c r="D847" s="79"/>
      <c r="E847" s="79"/>
      <c r="F847" s="90"/>
      <c r="G847" s="89"/>
      <c r="H847" s="79"/>
      <c r="I847" s="79"/>
      <c r="J847" s="79"/>
      <c r="K847" s="79"/>
      <c r="L847" s="164"/>
      <c r="M847" s="79"/>
      <c r="N847" s="79"/>
    </row>
    <row r="848" spans="1:14" ht="16.5">
      <c r="A848" s="101"/>
      <c r="B848" s="89"/>
      <c r="C848" s="79"/>
      <c r="D848" s="79"/>
      <c r="E848" s="79"/>
      <c r="F848" s="90"/>
      <c r="G848" s="89"/>
      <c r="H848" s="79"/>
      <c r="I848" s="79"/>
      <c r="J848" s="79"/>
      <c r="K848" s="79"/>
      <c r="L848" s="164"/>
      <c r="M848" s="79"/>
      <c r="N848" s="79"/>
    </row>
    <row r="849" spans="1:14" ht="16.5">
      <c r="A849" s="101"/>
      <c r="B849" s="89"/>
      <c r="C849" s="79"/>
      <c r="D849" s="79"/>
      <c r="E849" s="79"/>
      <c r="F849" s="90"/>
      <c r="G849" s="89"/>
      <c r="H849" s="79"/>
      <c r="I849" s="79"/>
      <c r="J849" s="79"/>
      <c r="K849" s="79"/>
      <c r="L849" s="164"/>
      <c r="M849" s="79"/>
      <c r="N849" s="79"/>
    </row>
    <row r="850" spans="1:14" ht="16.5">
      <c r="A850" s="101"/>
      <c r="B850" s="89"/>
      <c r="C850" s="79"/>
      <c r="D850" s="79"/>
      <c r="E850" s="79"/>
      <c r="F850" s="90"/>
      <c r="G850" s="89"/>
      <c r="H850" s="79"/>
      <c r="I850" s="79"/>
      <c r="J850" s="79"/>
      <c r="K850" s="79"/>
      <c r="L850" s="164"/>
      <c r="M850" s="79"/>
      <c r="N850" s="79"/>
    </row>
    <row r="851" spans="1:14" ht="16.5">
      <c r="A851" s="101"/>
      <c r="B851" s="89"/>
      <c r="C851" s="79"/>
      <c r="D851" s="79"/>
      <c r="E851" s="79"/>
      <c r="F851" s="90"/>
      <c r="G851" s="89"/>
      <c r="H851" s="79"/>
      <c r="I851" s="79"/>
      <c r="J851" s="79"/>
      <c r="K851" s="79"/>
      <c r="L851" s="164"/>
      <c r="M851" s="79"/>
      <c r="N851" s="79"/>
    </row>
    <row r="852" spans="1:14" ht="16.5">
      <c r="A852" s="101"/>
      <c r="B852" s="89"/>
      <c r="C852" s="79"/>
      <c r="D852" s="79"/>
      <c r="E852" s="79"/>
      <c r="F852" s="90"/>
      <c r="G852" s="89"/>
      <c r="H852" s="79"/>
      <c r="I852" s="79"/>
      <c r="J852" s="79"/>
      <c r="K852" s="79"/>
      <c r="L852" s="164"/>
      <c r="M852" s="79"/>
      <c r="N852" s="79"/>
    </row>
    <row r="853" spans="1:14" ht="16.5">
      <c r="A853" s="101"/>
      <c r="B853" s="89"/>
      <c r="C853" s="79"/>
      <c r="D853" s="79"/>
      <c r="E853" s="79"/>
      <c r="F853" s="90"/>
      <c r="G853" s="89"/>
      <c r="H853" s="79"/>
      <c r="I853" s="79"/>
      <c r="J853" s="79"/>
      <c r="K853" s="79"/>
      <c r="L853" s="164"/>
      <c r="M853" s="79"/>
      <c r="N853" s="79"/>
    </row>
    <row r="854" spans="1:14" ht="16.5">
      <c r="A854" s="101"/>
      <c r="B854" s="89"/>
      <c r="C854" s="79"/>
      <c r="D854" s="79"/>
      <c r="E854" s="79"/>
      <c r="F854" s="90"/>
      <c r="G854" s="89"/>
      <c r="H854" s="79"/>
      <c r="I854" s="79"/>
      <c r="J854" s="79"/>
      <c r="K854" s="79"/>
      <c r="L854" s="164"/>
      <c r="M854" s="79"/>
      <c r="N854" s="79"/>
    </row>
    <row r="855" spans="1:14" ht="16.5">
      <c r="A855" s="101"/>
      <c r="B855" s="89"/>
      <c r="C855" s="79"/>
      <c r="D855" s="79"/>
      <c r="E855" s="79"/>
      <c r="F855" s="90"/>
      <c r="G855" s="89"/>
      <c r="H855" s="79"/>
      <c r="I855" s="79"/>
      <c r="J855" s="79"/>
      <c r="K855" s="79"/>
      <c r="L855" s="164"/>
      <c r="M855" s="79"/>
      <c r="N855" s="79"/>
    </row>
    <row r="856" spans="1:14" ht="16.5">
      <c r="A856" s="101"/>
      <c r="B856" s="89"/>
      <c r="C856" s="79"/>
      <c r="D856" s="79"/>
      <c r="E856" s="79"/>
      <c r="F856" s="90"/>
      <c r="G856" s="89"/>
      <c r="H856" s="79"/>
      <c r="I856" s="79"/>
      <c r="J856" s="79"/>
      <c r="K856" s="79"/>
      <c r="L856" s="164"/>
      <c r="M856" s="79"/>
      <c r="N856" s="79"/>
    </row>
    <row r="857" spans="1:14" ht="16.5">
      <c r="A857" s="101"/>
      <c r="B857" s="89"/>
      <c r="C857" s="79"/>
      <c r="D857" s="79"/>
      <c r="E857" s="79"/>
      <c r="F857" s="90"/>
      <c r="G857" s="89"/>
      <c r="H857" s="79"/>
      <c r="I857" s="79"/>
      <c r="J857" s="79"/>
      <c r="K857" s="79"/>
      <c r="L857" s="164"/>
      <c r="M857" s="79"/>
      <c r="N857" s="79"/>
    </row>
    <row r="858" spans="1:14" ht="16.5">
      <c r="A858" s="101"/>
      <c r="B858" s="89"/>
      <c r="C858" s="79"/>
      <c r="D858" s="79"/>
      <c r="E858" s="79"/>
      <c r="F858" s="90"/>
      <c r="G858" s="89"/>
      <c r="H858" s="79"/>
      <c r="I858" s="79"/>
      <c r="J858" s="79"/>
      <c r="K858" s="79"/>
      <c r="L858" s="164"/>
      <c r="M858" s="79"/>
      <c r="N858" s="79"/>
    </row>
    <row r="859" spans="1:14" ht="16.5">
      <c r="A859" s="101"/>
      <c r="B859" s="89"/>
      <c r="C859" s="79"/>
      <c r="D859" s="79"/>
      <c r="E859" s="79"/>
      <c r="F859" s="90"/>
      <c r="G859" s="89"/>
      <c r="H859" s="79"/>
      <c r="I859" s="79"/>
      <c r="J859" s="79"/>
      <c r="K859" s="79"/>
      <c r="L859" s="164"/>
      <c r="M859" s="79"/>
      <c r="N859" s="79"/>
    </row>
    <row r="860" spans="1:14" ht="16.5">
      <c r="A860" s="101"/>
      <c r="B860" s="89"/>
      <c r="C860" s="79"/>
      <c r="D860" s="79"/>
      <c r="E860" s="79"/>
      <c r="F860" s="90"/>
      <c r="G860" s="89"/>
      <c r="H860" s="79"/>
      <c r="I860" s="79"/>
      <c r="J860" s="79"/>
      <c r="K860" s="79"/>
      <c r="L860" s="164"/>
      <c r="M860" s="79"/>
      <c r="N860" s="79"/>
    </row>
    <row r="861" spans="1:14" ht="16.5">
      <c r="A861" s="101"/>
      <c r="B861" s="89"/>
      <c r="C861" s="79"/>
      <c r="D861" s="79"/>
      <c r="E861" s="79"/>
      <c r="F861" s="90"/>
      <c r="G861" s="89"/>
      <c r="H861" s="79"/>
      <c r="I861" s="79"/>
      <c r="J861" s="79"/>
      <c r="K861" s="79"/>
      <c r="L861" s="164"/>
      <c r="M861" s="79"/>
      <c r="N861" s="79"/>
    </row>
    <row r="862" spans="1:14" ht="16.5">
      <c r="A862" s="101"/>
      <c r="B862" s="89"/>
      <c r="C862" s="79"/>
      <c r="D862" s="79"/>
      <c r="E862" s="79"/>
      <c r="F862" s="90"/>
      <c r="G862" s="89"/>
      <c r="H862" s="79"/>
      <c r="I862" s="79"/>
      <c r="J862" s="79"/>
      <c r="K862" s="79"/>
      <c r="L862" s="164"/>
      <c r="M862" s="79"/>
      <c r="N862" s="79"/>
    </row>
    <row r="863" spans="1:14" ht="16.5">
      <c r="A863" s="101"/>
      <c r="B863" s="89"/>
      <c r="C863" s="79"/>
      <c r="D863" s="79"/>
      <c r="E863" s="79"/>
      <c r="F863" s="90"/>
      <c r="G863" s="89"/>
      <c r="H863" s="79"/>
      <c r="I863" s="79"/>
      <c r="J863" s="79"/>
      <c r="K863" s="79"/>
      <c r="L863" s="164"/>
      <c r="M863" s="79"/>
      <c r="N863" s="79"/>
    </row>
    <row r="864" spans="1:14" ht="16.5">
      <c r="A864" s="101"/>
      <c r="B864" s="89"/>
      <c r="C864" s="79"/>
      <c r="D864" s="79"/>
      <c r="E864" s="79"/>
      <c r="F864" s="90"/>
      <c r="G864" s="89"/>
      <c r="H864" s="79"/>
      <c r="I864" s="79"/>
      <c r="J864" s="79"/>
      <c r="K864" s="79"/>
      <c r="L864" s="164"/>
      <c r="M864" s="79"/>
      <c r="N864" s="79"/>
    </row>
    <row r="865" spans="1:14" ht="16.5">
      <c r="A865" s="101"/>
      <c r="B865" s="89"/>
      <c r="C865" s="79"/>
      <c r="D865" s="79"/>
      <c r="E865" s="79"/>
      <c r="F865" s="90"/>
      <c r="G865" s="89"/>
      <c r="H865" s="79"/>
      <c r="I865" s="79"/>
      <c r="J865" s="79"/>
      <c r="K865" s="79"/>
      <c r="L865" s="164"/>
      <c r="M865" s="79"/>
      <c r="N865" s="79"/>
    </row>
    <row r="866" spans="1:14" ht="16.5">
      <c r="A866" s="101"/>
      <c r="B866" s="89"/>
      <c r="C866" s="79"/>
      <c r="D866" s="79"/>
      <c r="E866" s="79"/>
      <c r="F866" s="90"/>
      <c r="G866" s="89"/>
      <c r="H866" s="79"/>
      <c r="I866" s="79"/>
      <c r="J866" s="79"/>
      <c r="K866" s="79"/>
      <c r="L866" s="164"/>
      <c r="M866" s="79"/>
      <c r="N866" s="79"/>
    </row>
    <row r="867" spans="1:14" ht="16.5">
      <c r="A867" s="101"/>
      <c r="B867" s="89"/>
      <c r="C867" s="79"/>
      <c r="D867" s="79"/>
      <c r="E867" s="79"/>
      <c r="F867" s="90"/>
      <c r="G867" s="89"/>
      <c r="H867" s="79"/>
      <c r="I867" s="79"/>
      <c r="J867" s="79"/>
      <c r="K867" s="79"/>
      <c r="L867" s="164"/>
      <c r="M867" s="79"/>
      <c r="N867" s="79"/>
    </row>
    <row r="868" spans="1:14" ht="16.5">
      <c r="A868" s="101"/>
      <c r="B868" s="89"/>
      <c r="C868" s="79"/>
      <c r="D868" s="79"/>
      <c r="E868" s="79"/>
      <c r="F868" s="90"/>
      <c r="G868" s="89"/>
      <c r="H868" s="79"/>
      <c r="I868" s="79"/>
      <c r="J868" s="79"/>
      <c r="K868" s="79"/>
      <c r="L868" s="164"/>
      <c r="M868" s="79"/>
      <c r="N868" s="79"/>
    </row>
    <row r="869" spans="1:14" ht="16.5">
      <c r="A869" s="101"/>
      <c r="B869" s="89"/>
      <c r="C869" s="79"/>
      <c r="D869" s="79"/>
      <c r="E869" s="79"/>
      <c r="F869" s="90"/>
      <c r="G869" s="89"/>
      <c r="H869" s="79"/>
      <c r="I869" s="79"/>
      <c r="J869" s="79"/>
      <c r="K869" s="79"/>
      <c r="L869" s="164"/>
      <c r="M869" s="79"/>
      <c r="N869" s="79"/>
    </row>
    <row r="870" spans="1:14" ht="16.5">
      <c r="A870" s="101"/>
      <c r="B870" s="89"/>
      <c r="C870" s="79"/>
      <c r="D870" s="79"/>
      <c r="E870" s="79"/>
      <c r="F870" s="90"/>
      <c r="G870" s="89"/>
      <c r="H870" s="79"/>
      <c r="I870" s="79"/>
      <c r="J870" s="79"/>
      <c r="K870" s="79"/>
      <c r="L870" s="164"/>
      <c r="M870" s="79"/>
      <c r="N870" s="79"/>
    </row>
    <row r="871" spans="1:14" ht="16.5">
      <c r="A871" s="101"/>
      <c r="B871" s="89"/>
      <c r="C871" s="79"/>
      <c r="D871" s="79"/>
      <c r="E871" s="79"/>
      <c r="F871" s="90"/>
      <c r="G871" s="89"/>
      <c r="H871" s="79"/>
      <c r="I871" s="79"/>
      <c r="J871" s="79"/>
      <c r="K871" s="79"/>
      <c r="L871" s="164"/>
      <c r="M871" s="79"/>
      <c r="N871" s="79"/>
    </row>
    <row r="872" spans="1:14" ht="16.5">
      <c r="A872" s="101"/>
      <c r="B872" s="89"/>
      <c r="C872" s="79"/>
      <c r="D872" s="79"/>
      <c r="E872" s="79"/>
      <c r="F872" s="90"/>
      <c r="G872" s="89"/>
      <c r="H872" s="79"/>
      <c r="I872" s="79"/>
      <c r="J872" s="79"/>
      <c r="K872" s="79"/>
      <c r="L872" s="164"/>
      <c r="M872" s="79"/>
      <c r="N872" s="79"/>
    </row>
    <row r="873" spans="1:14" ht="16.5">
      <c r="A873" s="101"/>
      <c r="B873" s="89"/>
      <c r="C873" s="79"/>
      <c r="D873" s="79"/>
      <c r="E873" s="79"/>
      <c r="F873" s="90"/>
      <c r="G873" s="89"/>
      <c r="H873" s="79"/>
      <c r="I873" s="79"/>
      <c r="J873" s="79"/>
      <c r="K873" s="79"/>
      <c r="L873" s="164"/>
      <c r="M873" s="79"/>
      <c r="N873" s="79"/>
    </row>
    <row r="874" spans="1:14" ht="16.5">
      <c r="A874" s="101"/>
      <c r="B874" s="89"/>
      <c r="C874" s="79"/>
      <c r="D874" s="79"/>
      <c r="E874" s="79"/>
      <c r="F874" s="90"/>
      <c r="G874" s="89"/>
      <c r="H874" s="79"/>
      <c r="I874" s="79"/>
      <c r="J874" s="79"/>
      <c r="K874" s="79"/>
      <c r="L874" s="164"/>
      <c r="M874" s="79"/>
      <c r="N874" s="79"/>
    </row>
    <row r="875" spans="1:14" ht="16.5">
      <c r="A875" s="101"/>
      <c r="B875" s="89"/>
      <c r="C875" s="79"/>
      <c r="D875" s="79"/>
      <c r="E875" s="79"/>
      <c r="F875" s="90"/>
      <c r="G875" s="89"/>
      <c r="H875" s="79"/>
      <c r="I875" s="79"/>
      <c r="J875" s="79"/>
      <c r="K875" s="79"/>
      <c r="L875" s="164"/>
      <c r="M875" s="79"/>
      <c r="N875" s="79"/>
    </row>
    <row r="876" spans="1:14" ht="16.5">
      <c r="A876" s="101"/>
      <c r="B876" s="89"/>
      <c r="C876" s="79"/>
      <c r="D876" s="79"/>
      <c r="E876" s="79"/>
      <c r="F876" s="90"/>
      <c r="G876" s="89"/>
      <c r="H876" s="79"/>
      <c r="I876" s="79"/>
      <c r="J876" s="79"/>
      <c r="K876" s="79"/>
      <c r="L876" s="164"/>
      <c r="M876" s="79"/>
      <c r="N876" s="79"/>
    </row>
    <row r="877" spans="1:14" ht="16.5">
      <c r="A877" s="101"/>
      <c r="B877" s="89"/>
      <c r="C877" s="79"/>
      <c r="D877" s="79"/>
      <c r="E877" s="79"/>
      <c r="F877" s="90"/>
      <c r="G877" s="89"/>
      <c r="H877" s="79"/>
      <c r="I877" s="79"/>
      <c r="J877" s="79"/>
      <c r="K877" s="79"/>
      <c r="L877" s="164"/>
      <c r="M877" s="79"/>
      <c r="N877" s="79"/>
    </row>
    <row r="878" spans="1:14" ht="16.5">
      <c r="A878" s="101"/>
      <c r="B878" s="89"/>
      <c r="C878" s="79"/>
      <c r="D878" s="79"/>
      <c r="E878" s="79"/>
      <c r="F878" s="90"/>
      <c r="G878" s="89"/>
      <c r="H878" s="79"/>
      <c r="I878" s="79"/>
      <c r="J878" s="79"/>
      <c r="K878" s="79"/>
      <c r="L878" s="164"/>
      <c r="M878" s="79"/>
      <c r="N878" s="79"/>
    </row>
    <row r="879" spans="1:14" ht="16.5">
      <c r="A879" s="101"/>
      <c r="B879" s="89"/>
      <c r="C879" s="79"/>
      <c r="D879" s="79"/>
      <c r="E879" s="79"/>
      <c r="F879" s="90"/>
      <c r="G879" s="89"/>
      <c r="H879" s="79"/>
      <c r="I879" s="79"/>
      <c r="J879" s="79"/>
      <c r="K879" s="79"/>
      <c r="L879" s="164"/>
      <c r="M879" s="79"/>
      <c r="N879" s="79"/>
    </row>
    <row r="880" spans="1:14" ht="16.5">
      <c r="A880" s="101"/>
      <c r="B880" s="89"/>
      <c r="C880" s="79"/>
      <c r="D880" s="79"/>
      <c r="E880" s="79"/>
      <c r="F880" s="90"/>
      <c r="G880" s="89"/>
      <c r="H880" s="79"/>
      <c r="I880" s="79"/>
      <c r="J880" s="79"/>
      <c r="K880" s="79"/>
      <c r="L880" s="164"/>
      <c r="M880" s="79"/>
      <c r="N880" s="79"/>
    </row>
    <row r="881" spans="1:14" ht="16.5">
      <c r="A881" s="101"/>
      <c r="B881" s="89"/>
      <c r="C881" s="79"/>
      <c r="D881" s="79"/>
      <c r="E881" s="79"/>
      <c r="F881" s="90"/>
      <c r="G881" s="89"/>
      <c r="H881" s="79"/>
      <c r="I881" s="79"/>
      <c r="J881" s="79"/>
      <c r="K881" s="79"/>
      <c r="L881" s="164"/>
      <c r="M881" s="79"/>
      <c r="N881" s="79"/>
    </row>
    <row r="882" spans="1:14" ht="16.5">
      <c r="A882" s="101"/>
      <c r="B882" s="89"/>
      <c r="C882" s="79"/>
      <c r="D882" s="79"/>
      <c r="E882" s="79"/>
      <c r="F882" s="90"/>
      <c r="G882" s="89"/>
      <c r="H882" s="79"/>
      <c r="I882" s="79"/>
      <c r="J882" s="79"/>
      <c r="K882" s="79"/>
      <c r="L882" s="164"/>
      <c r="M882" s="79"/>
      <c r="N882" s="79"/>
    </row>
    <row r="883" spans="1:14" ht="16.5">
      <c r="A883" s="101"/>
      <c r="B883" s="89"/>
      <c r="C883" s="79"/>
      <c r="D883" s="79"/>
      <c r="E883" s="79"/>
      <c r="F883" s="90"/>
      <c r="G883" s="89"/>
      <c r="H883" s="79"/>
      <c r="I883" s="79"/>
      <c r="J883" s="79"/>
      <c r="K883" s="79"/>
      <c r="L883" s="164"/>
      <c r="M883" s="79"/>
      <c r="N883" s="79"/>
    </row>
    <row r="884" spans="1:14" ht="16.5">
      <c r="A884" s="101"/>
      <c r="B884" s="89"/>
      <c r="C884" s="79"/>
      <c r="D884" s="79"/>
      <c r="E884" s="79"/>
      <c r="F884" s="90"/>
      <c r="G884" s="89"/>
      <c r="H884" s="79"/>
      <c r="I884" s="79"/>
      <c r="J884" s="79"/>
      <c r="K884" s="79"/>
      <c r="L884" s="164"/>
      <c r="M884" s="79"/>
      <c r="N884" s="79"/>
    </row>
    <row r="885" spans="1:14" ht="16.5">
      <c r="A885" s="101"/>
      <c r="B885" s="89"/>
      <c r="C885" s="79"/>
      <c r="D885" s="79"/>
      <c r="E885" s="79"/>
      <c r="F885" s="90"/>
      <c r="G885" s="89"/>
      <c r="H885" s="79"/>
      <c r="I885" s="79"/>
      <c r="J885" s="79"/>
      <c r="K885" s="79"/>
      <c r="L885" s="164"/>
      <c r="M885" s="79"/>
      <c r="N885" s="79"/>
    </row>
    <row r="886" spans="1:14" ht="16.5">
      <c r="A886" s="101"/>
      <c r="B886" s="89"/>
      <c r="C886" s="79"/>
      <c r="D886" s="79"/>
      <c r="E886" s="79"/>
      <c r="F886" s="90"/>
      <c r="G886" s="89"/>
      <c r="H886" s="79"/>
      <c r="I886" s="79"/>
      <c r="J886" s="79"/>
      <c r="K886" s="79"/>
      <c r="L886" s="164"/>
      <c r="M886" s="79"/>
      <c r="N886" s="79"/>
    </row>
    <row r="887" spans="1:14" ht="16.5">
      <c r="A887" s="101"/>
      <c r="B887" s="89"/>
      <c r="C887" s="79"/>
      <c r="D887" s="79"/>
      <c r="E887" s="79"/>
      <c r="F887" s="90"/>
      <c r="G887" s="89"/>
      <c r="H887" s="79"/>
      <c r="I887" s="79"/>
      <c r="J887" s="79"/>
      <c r="K887" s="79"/>
      <c r="L887" s="164"/>
      <c r="M887" s="79"/>
      <c r="N887" s="79"/>
    </row>
    <row r="888" spans="1:14" ht="16.5">
      <c r="A888" s="101"/>
      <c r="B888" s="89"/>
      <c r="C888" s="79"/>
      <c r="D888" s="79"/>
      <c r="E888" s="79"/>
      <c r="F888" s="90"/>
      <c r="G888" s="89"/>
      <c r="H888" s="79"/>
      <c r="I888" s="79"/>
      <c r="J888" s="79"/>
      <c r="K888" s="79"/>
      <c r="L888" s="164"/>
      <c r="M888" s="79"/>
      <c r="N888" s="79"/>
    </row>
    <row r="889" spans="1:14" ht="16.5">
      <c r="A889" s="101"/>
      <c r="B889" s="89"/>
      <c r="C889" s="79"/>
      <c r="D889" s="79"/>
      <c r="E889" s="79"/>
      <c r="F889" s="90"/>
      <c r="G889" s="89"/>
      <c r="H889" s="79"/>
      <c r="I889" s="79"/>
      <c r="J889" s="79"/>
      <c r="K889" s="79"/>
      <c r="L889" s="164"/>
      <c r="M889" s="79"/>
      <c r="N889" s="79"/>
    </row>
    <row r="890" spans="1:14" ht="16.5">
      <c r="A890" s="101"/>
      <c r="B890" s="89"/>
      <c r="C890" s="79"/>
      <c r="D890" s="79"/>
      <c r="E890" s="79"/>
      <c r="F890" s="90"/>
      <c r="G890" s="89"/>
      <c r="H890" s="79"/>
      <c r="I890" s="79"/>
      <c r="J890" s="79"/>
      <c r="K890" s="79"/>
      <c r="L890" s="164"/>
      <c r="M890" s="79"/>
      <c r="N890" s="79"/>
    </row>
    <row r="891" spans="1:14" ht="16.5">
      <c r="A891" s="101"/>
      <c r="B891" s="89"/>
      <c r="C891" s="79"/>
      <c r="D891" s="79"/>
      <c r="E891" s="79"/>
      <c r="F891" s="90"/>
      <c r="G891" s="89"/>
      <c r="H891" s="79"/>
      <c r="I891" s="79"/>
      <c r="J891" s="79"/>
      <c r="K891" s="79"/>
      <c r="L891" s="164"/>
      <c r="M891" s="79"/>
      <c r="N891" s="79"/>
    </row>
    <row r="892" spans="1:14" ht="16.5">
      <c r="A892" s="101"/>
      <c r="B892" s="89"/>
      <c r="C892" s="79"/>
      <c r="D892" s="79"/>
      <c r="E892" s="79"/>
      <c r="F892" s="90"/>
      <c r="G892" s="89"/>
      <c r="H892" s="79"/>
      <c r="I892" s="79"/>
      <c r="J892" s="79"/>
      <c r="K892" s="79"/>
      <c r="L892" s="164"/>
      <c r="M892" s="79"/>
      <c r="N892" s="79"/>
    </row>
    <row r="893" spans="1:14" ht="16.5">
      <c r="A893" s="101"/>
      <c r="B893" s="89"/>
      <c r="C893" s="79"/>
      <c r="D893" s="79"/>
      <c r="E893" s="79"/>
      <c r="F893" s="90"/>
      <c r="G893" s="89"/>
      <c r="H893" s="79"/>
      <c r="I893" s="79"/>
      <c r="J893" s="79"/>
      <c r="K893" s="79"/>
      <c r="L893" s="164"/>
      <c r="M893" s="79"/>
      <c r="N893" s="79"/>
    </row>
    <row r="894" spans="1:14" ht="16.5">
      <c r="A894" s="101"/>
      <c r="B894" s="89"/>
      <c r="C894" s="79"/>
      <c r="D894" s="79"/>
      <c r="E894" s="79"/>
      <c r="F894" s="90"/>
      <c r="G894" s="89"/>
      <c r="H894" s="79"/>
      <c r="I894" s="79"/>
      <c r="J894" s="79"/>
      <c r="K894" s="79"/>
      <c r="L894" s="164"/>
      <c r="M894" s="79"/>
      <c r="N894" s="79"/>
    </row>
    <row r="895" spans="1:14" ht="16.5">
      <c r="A895" s="101"/>
      <c r="B895" s="89"/>
      <c r="C895" s="79"/>
      <c r="D895" s="79"/>
      <c r="E895" s="79"/>
      <c r="F895" s="90"/>
      <c r="G895" s="89"/>
      <c r="H895" s="79"/>
      <c r="I895" s="79"/>
      <c r="J895" s="79"/>
      <c r="K895" s="79"/>
      <c r="L895" s="164"/>
      <c r="M895" s="79"/>
      <c r="N895" s="79"/>
    </row>
    <row r="896" spans="1:14" ht="16.5">
      <c r="A896" s="101"/>
      <c r="B896" s="89"/>
      <c r="C896" s="79"/>
      <c r="D896" s="79"/>
      <c r="E896" s="79"/>
      <c r="F896" s="90"/>
      <c r="G896" s="89"/>
      <c r="H896" s="79"/>
      <c r="I896" s="79"/>
      <c r="J896" s="79"/>
      <c r="K896" s="79"/>
      <c r="L896" s="164"/>
      <c r="M896" s="79"/>
      <c r="N896" s="79"/>
    </row>
    <row r="897" spans="1:14" ht="16.5">
      <c r="A897" s="101"/>
      <c r="B897" s="89"/>
      <c r="C897" s="79"/>
      <c r="D897" s="79"/>
      <c r="E897" s="79"/>
      <c r="F897" s="90"/>
      <c r="G897" s="89"/>
      <c r="H897" s="79"/>
      <c r="I897" s="79"/>
      <c r="J897" s="79"/>
      <c r="K897" s="79"/>
      <c r="L897" s="164"/>
      <c r="M897" s="79"/>
      <c r="N897" s="79"/>
    </row>
    <row r="898" spans="1:14" ht="16.5">
      <c r="A898" s="101"/>
      <c r="B898" s="89"/>
      <c r="C898" s="79"/>
      <c r="D898" s="79"/>
      <c r="E898" s="79"/>
      <c r="F898" s="90"/>
      <c r="G898" s="89"/>
      <c r="H898" s="79"/>
      <c r="I898" s="79"/>
      <c r="J898" s="79"/>
      <c r="K898" s="79"/>
      <c r="L898" s="164"/>
      <c r="M898" s="79"/>
      <c r="N898" s="79"/>
    </row>
    <row r="899" spans="1:14" ht="16.5">
      <c r="A899" s="101"/>
      <c r="B899" s="89"/>
      <c r="C899" s="79"/>
      <c r="D899" s="79"/>
      <c r="E899" s="79"/>
      <c r="F899" s="90"/>
      <c r="G899" s="89"/>
      <c r="H899" s="79"/>
      <c r="I899" s="79"/>
      <c r="J899" s="79"/>
      <c r="K899" s="79"/>
      <c r="L899" s="164"/>
      <c r="M899" s="79"/>
      <c r="N899" s="79"/>
    </row>
    <row r="900" spans="1:14" ht="16.5">
      <c r="A900" s="101"/>
      <c r="B900" s="89"/>
      <c r="C900" s="79"/>
      <c r="D900" s="79"/>
      <c r="E900" s="79"/>
      <c r="F900" s="90"/>
      <c r="G900" s="89"/>
      <c r="H900" s="79"/>
      <c r="I900" s="79"/>
      <c r="J900" s="79"/>
      <c r="K900" s="79"/>
      <c r="L900" s="164"/>
      <c r="M900" s="79"/>
      <c r="N900" s="79"/>
    </row>
    <row r="901" spans="1:14" ht="16.5">
      <c r="A901" s="101"/>
      <c r="B901" s="89"/>
      <c r="C901" s="79"/>
      <c r="D901" s="79"/>
      <c r="E901" s="79"/>
      <c r="F901" s="90"/>
      <c r="G901" s="89"/>
      <c r="H901" s="79"/>
      <c r="I901" s="79"/>
      <c r="J901" s="79"/>
      <c r="K901" s="79"/>
      <c r="L901" s="164"/>
      <c r="M901" s="79"/>
      <c r="N901" s="79"/>
    </row>
    <row r="902" spans="1:14" ht="16.5">
      <c r="A902" s="101"/>
      <c r="B902" s="89"/>
      <c r="C902" s="79"/>
      <c r="D902" s="79"/>
      <c r="E902" s="79"/>
      <c r="F902" s="90"/>
      <c r="G902" s="89"/>
      <c r="H902" s="79"/>
      <c r="I902" s="79"/>
      <c r="J902" s="79"/>
      <c r="K902" s="79"/>
      <c r="L902" s="164"/>
      <c r="M902" s="79"/>
      <c r="N902" s="79"/>
    </row>
    <row r="903" spans="1:14" ht="16.5">
      <c r="A903" s="101"/>
      <c r="B903" s="89"/>
      <c r="C903" s="79"/>
      <c r="D903" s="79"/>
      <c r="E903" s="79"/>
      <c r="F903" s="90"/>
      <c r="G903" s="89"/>
      <c r="H903" s="79"/>
      <c r="I903" s="79"/>
      <c r="J903" s="79"/>
      <c r="K903" s="79"/>
      <c r="L903" s="164"/>
      <c r="M903" s="79"/>
      <c r="N903" s="79"/>
    </row>
    <row r="904" spans="1:14" ht="16.5">
      <c r="A904" s="101"/>
      <c r="B904" s="89"/>
      <c r="C904" s="79"/>
      <c r="D904" s="79"/>
      <c r="E904" s="79"/>
      <c r="F904" s="90"/>
      <c r="G904" s="89"/>
      <c r="H904" s="79"/>
      <c r="I904" s="79"/>
      <c r="J904" s="79"/>
      <c r="K904" s="79"/>
      <c r="L904" s="164"/>
      <c r="M904" s="79"/>
      <c r="N904" s="79"/>
    </row>
    <row r="905" spans="1:14" ht="16.5">
      <c r="A905" s="101"/>
      <c r="B905" s="89"/>
      <c r="C905" s="79"/>
      <c r="D905" s="79"/>
      <c r="E905" s="79"/>
      <c r="F905" s="90"/>
      <c r="G905" s="89"/>
      <c r="H905" s="79"/>
      <c r="I905" s="79"/>
      <c r="J905" s="79"/>
      <c r="K905" s="79"/>
      <c r="L905" s="164"/>
      <c r="M905" s="79"/>
      <c r="N905" s="79"/>
    </row>
    <row r="906" spans="1:14" ht="16.5">
      <c r="A906" s="101"/>
      <c r="B906" s="89"/>
      <c r="C906" s="79"/>
      <c r="D906" s="79"/>
      <c r="E906" s="79"/>
      <c r="F906" s="90"/>
      <c r="G906" s="89"/>
      <c r="H906" s="79"/>
      <c r="I906" s="79"/>
      <c r="J906" s="79"/>
      <c r="K906" s="79"/>
      <c r="L906" s="164"/>
      <c r="M906" s="79"/>
      <c r="N906" s="79"/>
    </row>
    <row r="907" spans="1:14" ht="16.5">
      <c r="A907" s="101"/>
      <c r="B907" s="89"/>
      <c r="C907" s="79"/>
      <c r="D907" s="79"/>
      <c r="E907" s="79"/>
      <c r="F907" s="90"/>
      <c r="G907" s="89"/>
      <c r="H907" s="79"/>
      <c r="I907" s="79"/>
      <c r="J907" s="79"/>
      <c r="K907" s="79"/>
      <c r="L907" s="164"/>
      <c r="M907" s="79"/>
      <c r="N907" s="79"/>
    </row>
    <row r="908" spans="1:14" ht="16.5">
      <c r="A908" s="101"/>
      <c r="B908" s="89"/>
      <c r="C908" s="79"/>
      <c r="D908" s="79"/>
      <c r="E908" s="79"/>
      <c r="F908" s="90"/>
      <c r="G908" s="89"/>
      <c r="H908" s="79"/>
      <c r="I908" s="79"/>
      <c r="J908" s="79"/>
      <c r="K908" s="79"/>
      <c r="L908" s="164"/>
      <c r="M908" s="79"/>
      <c r="N908" s="79"/>
    </row>
    <row r="909" spans="1:14" ht="16.5">
      <c r="A909" s="101"/>
      <c r="B909" s="89"/>
      <c r="C909" s="79"/>
      <c r="D909" s="79"/>
      <c r="E909" s="79"/>
      <c r="F909" s="90"/>
      <c r="G909" s="89"/>
      <c r="H909" s="79"/>
      <c r="I909" s="79"/>
      <c r="J909" s="79"/>
      <c r="K909" s="79"/>
      <c r="L909" s="164"/>
      <c r="M909" s="79"/>
      <c r="N909" s="79"/>
    </row>
    <row r="910" spans="1:14" ht="16.5">
      <c r="A910" s="101"/>
      <c r="B910" s="89"/>
      <c r="C910" s="79"/>
      <c r="D910" s="79"/>
      <c r="E910" s="79"/>
      <c r="F910" s="90"/>
      <c r="G910" s="89"/>
      <c r="H910" s="79"/>
      <c r="I910" s="79"/>
      <c r="J910" s="79"/>
      <c r="K910" s="79"/>
      <c r="L910" s="164"/>
      <c r="M910" s="79"/>
      <c r="N910" s="79"/>
    </row>
    <row r="911" spans="1:14" ht="16.5">
      <c r="A911" s="101"/>
      <c r="B911" s="89"/>
      <c r="C911" s="79"/>
      <c r="D911" s="79"/>
      <c r="E911" s="79"/>
      <c r="F911" s="90"/>
      <c r="G911" s="89"/>
      <c r="H911" s="79"/>
      <c r="I911" s="79"/>
      <c r="J911" s="79"/>
      <c r="K911" s="79"/>
      <c r="L911" s="164"/>
      <c r="M911" s="79"/>
      <c r="N911" s="79"/>
    </row>
    <row r="912" spans="1:14" ht="16.5">
      <c r="A912" s="101"/>
      <c r="B912" s="89"/>
      <c r="C912" s="79"/>
      <c r="D912" s="79"/>
      <c r="E912" s="79"/>
      <c r="F912" s="90"/>
      <c r="G912" s="89"/>
      <c r="H912" s="79"/>
      <c r="I912" s="79"/>
      <c r="J912" s="79"/>
      <c r="K912" s="79"/>
      <c r="L912" s="164"/>
      <c r="M912" s="79"/>
      <c r="N912" s="79"/>
    </row>
    <row r="913" spans="1:14" ht="16.5">
      <c r="A913" s="101"/>
      <c r="B913" s="89"/>
      <c r="C913" s="79"/>
      <c r="D913" s="79"/>
      <c r="E913" s="79"/>
      <c r="F913" s="90"/>
      <c r="G913" s="89"/>
      <c r="H913" s="79"/>
      <c r="I913" s="79"/>
      <c r="J913" s="79"/>
      <c r="K913" s="79"/>
      <c r="L913" s="164"/>
      <c r="M913" s="79"/>
      <c r="N913" s="79"/>
    </row>
    <row r="914" spans="1:14" ht="16.5">
      <c r="A914" s="101"/>
      <c r="B914" s="89"/>
      <c r="C914" s="79"/>
      <c r="D914" s="79"/>
      <c r="E914" s="79"/>
      <c r="F914" s="90"/>
      <c r="G914" s="89"/>
      <c r="H914" s="79"/>
      <c r="I914" s="79"/>
      <c r="J914" s="79"/>
      <c r="K914" s="79"/>
      <c r="L914" s="164"/>
      <c r="M914" s="79"/>
      <c r="N914" s="79"/>
    </row>
    <row r="915" spans="1:14" ht="16.5">
      <c r="A915" s="101"/>
      <c r="B915" s="89"/>
      <c r="C915" s="79"/>
      <c r="D915" s="79"/>
      <c r="E915" s="79"/>
      <c r="F915" s="90"/>
      <c r="G915" s="89"/>
      <c r="H915" s="79"/>
      <c r="I915" s="79"/>
      <c r="J915" s="79"/>
      <c r="K915" s="79"/>
      <c r="L915" s="164"/>
      <c r="M915" s="79"/>
      <c r="N915" s="79"/>
    </row>
    <row r="916" spans="1:14" ht="16.5">
      <c r="A916" s="101"/>
      <c r="B916" s="89"/>
      <c r="C916" s="79"/>
      <c r="D916" s="79"/>
      <c r="E916" s="79"/>
      <c r="F916" s="90"/>
      <c r="G916" s="89"/>
      <c r="H916" s="79"/>
      <c r="I916" s="79"/>
      <c r="J916" s="79"/>
      <c r="K916" s="79"/>
      <c r="L916" s="164"/>
      <c r="M916" s="79"/>
      <c r="N916" s="79"/>
    </row>
    <row r="917" spans="1:14" ht="16.5">
      <c r="A917" s="101"/>
      <c r="B917" s="89"/>
      <c r="C917" s="79"/>
      <c r="D917" s="79"/>
      <c r="E917" s="79"/>
      <c r="F917" s="90"/>
      <c r="G917" s="89"/>
      <c r="H917" s="79"/>
      <c r="I917" s="79"/>
      <c r="J917" s="79"/>
      <c r="K917" s="79"/>
      <c r="L917" s="164"/>
      <c r="M917" s="79"/>
      <c r="N917" s="79"/>
    </row>
    <row r="918" spans="1:14" ht="16.5">
      <c r="A918" s="101"/>
      <c r="B918" s="89"/>
      <c r="C918" s="79"/>
      <c r="D918" s="79"/>
      <c r="E918" s="79"/>
      <c r="F918" s="90"/>
      <c r="G918" s="89"/>
      <c r="H918" s="79"/>
      <c r="I918" s="79"/>
      <c r="J918" s="79"/>
      <c r="K918" s="79"/>
      <c r="L918" s="164"/>
      <c r="M918" s="79"/>
      <c r="N918" s="79"/>
    </row>
    <row r="919" spans="1:14" ht="16.5">
      <c r="A919" s="101"/>
      <c r="B919" s="89"/>
      <c r="C919" s="79"/>
      <c r="D919" s="79"/>
      <c r="E919" s="79"/>
      <c r="F919" s="90"/>
      <c r="G919" s="89"/>
      <c r="H919" s="79"/>
      <c r="I919" s="79"/>
      <c r="J919" s="79"/>
      <c r="K919" s="79"/>
      <c r="L919" s="164"/>
      <c r="M919" s="79"/>
      <c r="N919" s="79"/>
    </row>
    <row r="920" spans="1:14" ht="16.5">
      <c r="A920" s="101"/>
      <c r="B920" s="89"/>
      <c r="C920" s="79"/>
      <c r="D920" s="79"/>
      <c r="E920" s="79"/>
      <c r="F920" s="90"/>
      <c r="G920" s="89"/>
      <c r="H920" s="79"/>
      <c r="I920" s="79"/>
      <c r="J920" s="79"/>
      <c r="K920" s="79"/>
      <c r="L920" s="164"/>
      <c r="M920" s="79"/>
      <c r="N920" s="79"/>
    </row>
    <row r="921" spans="1:14" ht="16.5">
      <c r="A921" s="101"/>
      <c r="B921" s="89"/>
      <c r="C921" s="79"/>
      <c r="D921" s="79"/>
      <c r="E921" s="79"/>
      <c r="F921" s="90"/>
      <c r="G921" s="89"/>
      <c r="H921" s="79"/>
      <c r="I921" s="79"/>
      <c r="J921" s="79"/>
      <c r="K921" s="79"/>
      <c r="L921" s="164"/>
      <c r="M921" s="79"/>
      <c r="N921" s="79"/>
    </row>
    <row r="922" spans="1:14" ht="16.5">
      <c r="A922" s="101"/>
      <c r="B922" s="89"/>
      <c r="C922" s="79"/>
      <c r="D922" s="79"/>
      <c r="E922" s="79"/>
      <c r="F922" s="90"/>
      <c r="G922" s="89"/>
      <c r="H922" s="79"/>
      <c r="I922" s="79"/>
      <c r="J922" s="79"/>
      <c r="K922" s="79"/>
      <c r="L922" s="164"/>
      <c r="M922" s="79"/>
      <c r="N922" s="79"/>
    </row>
    <row r="923" spans="1:14" ht="16.5">
      <c r="A923" s="101"/>
      <c r="B923" s="89"/>
      <c r="C923" s="79"/>
      <c r="D923" s="79"/>
      <c r="E923" s="79"/>
      <c r="F923" s="90"/>
      <c r="G923" s="89"/>
      <c r="H923" s="79"/>
      <c r="I923" s="79"/>
      <c r="J923" s="79"/>
      <c r="K923" s="79"/>
      <c r="L923" s="164"/>
      <c r="M923" s="79"/>
      <c r="N923" s="79"/>
    </row>
    <row r="924" spans="1:14" ht="16.5">
      <c r="A924" s="101"/>
      <c r="B924" s="89"/>
      <c r="C924" s="79"/>
      <c r="D924" s="79"/>
      <c r="E924" s="79"/>
      <c r="F924" s="90"/>
      <c r="G924" s="89"/>
      <c r="H924" s="79"/>
      <c r="I924" s="79"/>
      <c r="J924" s="79"/>
      <c r="K924" s="79"/>
      <c r="L924" s="164"/>
      <c r="M924" s="79"/>
      <c r="N924" s="79"/>
    </row>
    <row r="925" spans="1:14" ht="16.5">
      <c r="A925" s="101"/>
      <c r="B925" s="89"/>
      <c r="C925" s="79"/>
      <c r="D925" s="79"/>
      <c r="E925" s="79"/>
      <c r="F925" s="90"/>
      <c r="G925" s="89"/>
      <c r="H925" s="79"/>
      <c r="I925" s="79"/>
      <c r="J925" s="79"/>
      <c r="K925" s="79"/>
      <c r="L925" s="164"/>
      <c r="M925" s="79"/>
      <c r="N925" s="79"/>
    </row>
    <row r="926" spans="1:14" ht="16.5">
      <c r="A926" s="101"/>
      <c r="B926" s="89"/>
      <c r="C926" s="79"/>
      <c r="D926" s="79"/>
      <c r="E926" s="79"/>
      <c r="F926" s="90"/>
      <c r="G926" s="89"/>
      <c r="H926" s="79"/>
      <c r="I926" s="79"/>
      <c r="J926" s="79"/>
      <c r="K926" s="79"/>
      <c r="L926" s="164"/>
      <c r="M926" s="79"/>
      <c r="N926" s="79"/>
    </row>
    <row r="927" spans="1:14" ht="16.5">
      <c r="A927" s="101"/>
      <c r="B927" s="89"/>
      <c r="C927" s="79"/>
      <c r="D927" s="79"/>
      <c r="E927" s="79"/>
      <c r="F927" s="90"/>
      <c r="G927" s="89"/>
      <c r="H927" s="79"/>
      <c r="I927" s="79"/>
      <c r="J927" s="79"/>
      <c r="K927" s="79"/>
      <c r="L927" s="164"/>
      <c r="M927" s="79"/>
      <c r="N927" s="79"/>
    </row>
    <row r="928" spans="1:14" ht="16.5">
      <c r="A928" s="101"/>
      <c r="B928" s="89"/>
      <c r="C928" s="79"/>
      <c r="D928" s="79"/>
      <c r="E928" s="79"/>
      <c r="F928" s="90"/>
      <c r="G928" s="89"/>
      <c r="H928" s="79"/>
      <c r="I928" s="79"/>
      <c r="J928" s="79"/>
      <c r="K928" s="79"/>
      <c r="L928" s="164"/>
      <c r="M928" s="79"/>
      <c r="N928" s="79"/>
    </row>
    <row r="929" spans="1:14" ht="16.5">
      <c r="A929" s="101"/>
      <c r="B929" s="89"/>
      <c r="C929" s="79"/>
      <c r="D929" s="79"/>
      <c r="E929" s="79"/>
      <c r="F929" s="90"/>
      <c r="G929" s="89"/>
      <c r="H929" s="79"/>
      <c r="I929" s="79"/>
      <c r="J929" s="79"/>
      <c r="K929" s="79"/>
      <c r="L929" s="164"/>
      <c r="M929" s="79"/>
      <c r="N929" s="79"/>
    </row>
    <row r="930" spans="1:14" ht="16.5">
      <c r="A930" s="101"/>
      <c r="B930" s="89"/>
      <c r="C930" s="79"/>
      <c r="D930" s="79"/>
      <c r="E930" s="79"/>
      <c r="F930" s="90"/>
      <c r="G930" s="89"/>
      <c r="H930" s="79"/>
      <c r="I930" s="79"/>
      <c r="J930" s="79"/>
      <c r="K930" s="79"/>
      <c r="L930" s="164"/>
      <c r="M930" s="79"/>
      <c r="N930" s="79"/>
    </row>
    <row r="931" spans="1:14">
      <c r="A931" s="1"/>
    </row>
    <row r="932" spans="1:14">
      <c r="A932" s="1"/>
    </row>
    <row r="933" spans="1:14">
      <c r="A933" s="1"/>
    </row>
    <row r="934" spans="1:14">
      <c r="A934" s="1"/>
    </row>
    <row r="935" spans="1:14">
      <c r="A935" s="1"/>
    </row>
    <row r="936" spans="1:14">
      <c r="A936" s="1"/>
    </row>
    <row r="937" spans="1:14">
      <c r="A937" s="1"/>
    </row>
    <row r="938" spans="1:14">
      <c r="A938" s="1"/>
    </row>
    <row r="939" spans="1:14">
      <c r="A939" s="1"/>
    </row>
    <row r="940" spans="1:14">
      <c r="A940" s="1"/>
    </row>
    <row r="941" spans="1:14">
      <c r="A941" s="1"/>
    </row>
    <row r="942" spans="1:14">
      <c r="A942" s="1"/>
    </row>
    <row r="943" spans="1:14">
      <c r="A943" s="1"/>
    </row>
    <row r="944" spans="1:14">
      <c r="A944" s="1"/>
    </row>
    <row r="945" spans="1:1">
      <c r="A945" s="1"/>
    </row>
    <row r="946" spans="1:1">
      <c r="A946" s="1"/>
    </row>
    <row r="947" spans="1:1">
      <c r="A947" s="1"/>
    </row>
    <row r="948" spans="1:1">
      <c r="A948" s="1"/>
    </row>
    <row r="949" spans="1:1">
      <c r="A949" s="1"/>
    </row>
    <row r="950" spans="1:1">
      <c r="A950" s="1"/>
    </row>
    <row r="951" spans="1:1">
      <c r="A951" s="1"/>
    </row>
    <row r="952" spans="1:1">
      <c r="A952" s="1"/>
    </row>
    <row r="953" spans="1:1">
      <c r="A953" s="1"/>
    </row>
    <row r="954" spans="1:1">
      <c r="A954" s="1"/>
    </row>
    <row r="955" spans="1:1">
      <c r="A955" s="1"/>
    </row>
    <row r="956" spans="1:1">
      <c r="A956" s="1"/>
    </row>
    <row r="957" spans="1:1">
      <c r="A957" s="1"/>
    </row>
    <row r="958" spans="1:1">
      <c r="A958" s="1"/>
    </row>
    <row r="959" spans="1:1">
      <c r="A959" s="1"/>
    </row>
    <row r="960" spans="1:1">
      <c r="A960" s="1"/>
    </row>
    <row r="961" spans="1:1">
      <c r="A961" s="1"/>
    </row>
    <row r="962" spans="1:1">
      <c r="A962" s="1"/>
    </row>
    <row r="963" spans="1:1">
      <c r="A963" s="1"/>
    </row>
    <row r="964" spans="1:1">
      <c r="A964" s="1"/>
    </row>
    <row r="965" spans="1:1">
      <c r="A965" s="1"/>
    </row>
    <row r="966" spans="1:1">
      <c r="A966" s="1"/>
    </row>
    <row r="967" spans="1:1">
      <c r="A967" s="1"/>
    </row>
    <row r="968" spans="1:1">
      <c r="A968" s="1"/>
    </row>
    <row r="969" spans="1:1">
      <c r="A969" s="1"/>
    </row>
    <row r="970" spans="1:1">
      <c r="A970" s="1"/>
    </row>
    <row r="971" spans="1:1">
      <c r="A971" s="1"/>
    </row>
    <row r="972" spans="1:1">
      <c r="A972" s="1"/>
    </row>
    <row r="973" spans="1:1">
      <c r="A973" s="1"/>
    </row>
    <row r="974" spans="1:1">
      <c r="A974" s="1"/>
    </row>
    <row r="975" spans="1:1">
      <c r="A975" s="1"/>
    </row>
    <row r="976" spans="1:1">
      <c r="A976" s="1"/>
    </row>
    <row r="977" spans="1:1">
      <c r="A977" s="1"/>
    </row>
    <row r="978" spans="1:1">
      <c r="A978" s="1"/>
    </row>
    <row r="979" spans="1:1">
      <c r="A979" s="1"/>
    </row>
    <row r="980" spans="1:1">
      <c r="A980" s="1"/>
    </row>
    <row r="981" spans="1:1">
      <c r="A981" s="1"/>
    </row>
    <row r="982" spans="1:1">
      <c r="A982" s="1"/>
    </row>
    <row r="983" spans="1:1">
      <c r="A983" s="1"/>
    </row>
    <row r="984" spans="1:1">
      <c r="A984" s="1"/>
    </row>
    <row r="985" spans="1:1">
      <c r="A985" s="1"/>
    </row>
    <row r="986" spans="1:1">
      <c r="A986" s="1"/>
    </row>
    <row r="987" spans="1:1">
      <c r="A987" s="1"/>
    </row>
    <row r="988" spans="1:1">
      <c r="A988" s="1"/>
    </row>
    <row r="989" spans="1:1">
      <c r="A989" s="1"/>
    </row>
    <row r="990" spans="1:1">
      <c r="A990" s="1"/>
    </row>
    <row r="991" spans="1:1">
      <c r="A991" s="1"/>
    </row>
    <row r="992" spans="1:1">
      <c r="A992" s="1"/>
    </row>
    <row r="993" spans="1:1">
      <c r="A993" s="1"/>
    </row>
    <row r="994" spans="1:1">
      <c r="A994" s="1"/>
    </row>
    <row r="995" spans="1:1">
      <c r="A995" s="1"/>
    </row>
    <row r="996" spans="1:1">
      <c r="A996" s="1"/>
    </row>
    <row r="997" spans="1:1">
      <c r="A997" s="1"/>
    </row>
    <row r="998" spans="1:1">
      <c r="A998" s="1"/>
    </row>
    <row r="999" spans="1:1">
      <c r="A999" s="1"/>
    </row>
    <row r="1000" spans="1:1">
      <c r="A1000" s="1"/>
    </row>
    <row r="1001" spans="1:1">
      <c r="A1001" s="1"/>
    </row>
    <row r="1002" spans="1:1">
      <c r="A1002" s="1"/>
    </row>
    <row r="1003" spans="1:1">
      <c r="A1003" s="1"/>
    </row>
    <row r="1004" spans="1:1">
      <c r="A1004" s="1"/>
    </row>
    <row r="1005" spans="1:1">
      <c r="A1005" s="1"/>
    </row>
    <row r="1006" spans="1:1">
      <c r="A1006" s="1"/>
    </row>
    <row r="1007" spans="1:1">
      <c r="A1007" s="1"/>
    </row>
    <row r="1008" spans="1:1">
      <c r="A1008" s="1"/>
    </row>
    <row r="1009" spans="1:1">
      <c r="A1009" s="1"/>
    </row>
    <row r="1010" spans="1:1">
      <c r="A1010" s="1"/>
    </row>
    <row r="1011" spans="1:1">
      <c r="A1011" s="1"/>
    </row>
    <row r="1012" spans="1:1">
      <c r="A1012" s="1"/>
    </row>
    <row r="1013" spans="1:1">
      <c r="A1013" s="1"/>
    </row>
    <row r="1014" spans="1:1">
      <c r="A1014" s="1"/>
    </row>
    <row r="1015" spans="1:1">
      <c r="A1015" s="1"/>
    </row>
    <row r="1016" spans="1:1">
      <c r="A1016" s="1"/>
    </row>
    <row r="1017" spans="1:1">
      <c r="A1017" s="1"/>
    </row>
    <row r="1018" spans="1:1">
      <c r="A1018" s="1"/>
    </row>
    <row r="1019" spans="1:1">
      <c r="A1019" s="1"/>
    </row>
    <row r="1020" spans="1:1">
      <c r="A1020" s="1"/>
    </row>
    <row r="1021" spans="1:1">
      <c r="A1021" s="1"/>
    </row>
    <row r="1022" spans="1:1">
      <c r="A1022" s="1"/>
    </row>
    <row r="1023" spans="1:1">
      <c r="A1023" s="1"/>
    </row>
    <row r="1024" spans="1:1">
      <c r="A1024" s="1"/>
    </row>
    <row r="1025" spans="1:1">
      <c r="A1025" s="1"/>
    </row>
    <row r="1026" spans="1:1">
      <c r="A1026" s="1"/>
    </row>
    <row r="1027" spans="1:1">
      <c r="A1027" s="1"/>
    </row>
    <row r="1028" spans="1:1">
      <c r="A1028" s="1"/>
    </row>
    <row r="1029" spans="1:1">
      <c r="A1029" s="1"/>
    </row>
    <row r="1030" spans="1:1">
      <c r="A1030" s="1"/>
    </row>
    <row r="1031" spans="1:1">
      <c r="A1031" s="1"/>
    </row>
    <row r="1032" spans="1:1">
      <c r="A1032" s="1"/>
    </row>
    <row r="1033" spans="1:1">
      <c r="A1033" s="1"/>
    </row>
    <row r="1034" spans="1:1">
      <c r="A1034" s="1"/>
    </row>
    <row r="1035" spans="1:1">
      <c r="A1035" s="1"/>
    </row>
    <row r="1036" spans="1:1">
      <c r="A1036" s="1"/>
    </row>
    <row r="1037" spans="1:1">
      <c r="A1037" s="1"/>
    </row>
    <row r="1038" spans="1:1">
      <c r="A1038" s="1"/>
    </row>
    <row r="1039" spans="1:1">
      <c r="A1039" s="1"/>
    </row>
    <row r="1040" spans="1:1">
      <c r="A1040" s="1"/>
    </row>
    <row r="1041" spans="1:1">
      <c r="A1041" s="1"/>
    </row>
    <row r="1042" spans="1:1">
      <c r="A1042" s="1"/>
    </row>
    <row r="1043" spans="1:1">
      <c r="A1043" s="1"/>
    </row>
    <row r="1044" spans="1:1">
      <c r="A1044" s="1"/>
    </row>
    <row r="1045" spans="1:1">
      <c r="A1045" s="1"/>
    </row>
    <row r="1046" spans="1:1">
      <c r="A1046" s="1"/>
    </row>
    <row r="1047" spans="1:1">
      <c r="A1047" s="1"/>
    </row>
    <row r="1048" spans="1:1">
      <c r="A1048" s="1"/>
    </row>
    <row r="1049" spans="1:1">
      <c r="A1049" s="1"/>
    </row>
    <row r="1050" spans="1:1">
      <c r="A1050" s="1"/>
    </row>
    <row r="1051" spans="1:1">
      <c r="A1051" s="1"/>
    </row>
    <row r="1052" spans="1:1">
      <c r="A1052" s="1"/>
    </row>
    <row r="1053" spans="1:1">
      <c r="A1053" s="1"/>
    </row>
    <row r="1054" spans="1:1">
      <c r="A1054" s="1"/>
    </row>
    <row r="1055" spans="1:1">
      <c r="A1055" s="1"/>
    </row>
    <row r="1056" spans="1:1">
      <c r="A1056" s="1"/>
    </row>
    <row r="1057" spans="1:1">
      <c r="A1057" s="1"/>
    </row>
    <row r="1058" spans="1:1">
      <c r="A1058" s="1"/>
    </row>
    <row r="1059" spans="1:1">
      <c r="A1059" s="1"/>
    </row>
    <row r="1060" spans="1:1">
      <c r="A1060" s="1"/>
    </row>
    <row r="1061" spans="1:1">
      <c r="A1061" s="1"/>
    </row>
    <row r="1062" spans="1:1">
      <c r="A1062" s="1"/>
    </row>
    <row r="1063" spans="1:1">
      <c r="A1063" s="1"/>
    </row>
    <row r="1064" spans="1:1">
      <c r="A1064" s="1"/>
    </row>
    <row r="1065" spans="1:1">
      <c r="A1065" s="1"/>
    </row>
    <row r="1066" spans="1:1">
      <c r="A1066" s="1"/>
    </row>
    <row r="1067" spans="1:1">
      <c r="A1067" s="1"/>
    </row>
    <row r="1068" spans="1:1">
      <c r="A1068" s="1"/>
    </row>
    <row r="1069" spans="1:1">
      <c r="A1069" s="1"/>
    </row>
    <row r="1070" spans="1:1">
      <c r="A1070" s="1"/>
    </row>
    <row r="1071" spans="1:1">
      <c r="A1071" s="1"/>
    </row>
    <row r="1072" spans="1:1">
      <c r="A1072" s="1"/>
    </row>
    <row r="1073" spans="1:1">
      <c r="A1073" s="1"/>
    </row>
    <row r="1074" spans="1:1">
      <c r="A1074" s="1"/>
    </row>
    <row r="1075" spans="1:1">
      <c r="A1075" s="1"/>
    </row>
    <row r="1076" spans="1:1">
      <c r="A1076" s="1"/>
    </row>
    <row r="1077" spans="1:1">
      <c r="A1077" s="1"/>
    </row>
    <row r="1078" spans="1:1">
      <c r="A1078" s="1"/>
    </row>
    <row r="1079" spans="1:1">
      <c r="A1079" s="1"/>
    </row>
    <row r="1080" spans="1:1">
      <c r="A1080" s="1"/>
    </row>
    <row r="1081" spans="1:1">
      <c r="A1081" s="1"/>
    </row>
    <row r="1082" spans="1:1">
      <c r="A1082" s="1"/>
    </row>
    <row r="1083" spans="1:1">
      <c r="A1083" s="1"/>
    </row>
    <row r="1084" spans="1:1">
      <c r="A1084" s="1"/>
    </row>
    <row r="1085" spans="1:1">
      <c r="A1085" s="1"/>
    </row>
    <row r="1086" spans="1:1">
      <c r="A1086" s="1"/>
    </row>
    <row r="1087" spans="1:1">
      <c r="A1087" s="1"/>
    </row>
    <row r="1088" spans="1:1">
      <c r="A1088" s="1"/>
    </row>
    <row r="1089" spans="1:1">
      <c r="A1089" s="1"/>
    </row>
    <row r="1090" spans="1:1">
      <c r="A1090" s="1"/>
    </row>
    <row r="1091" spans="1:1">
      <c r="A1091" s="1"/>
    </row>
    <row r="1092" spans="1:1">
      <c r="A1092" s="1"/>
    </row>
    <row r="1093" spans="1:1">
      <c r="A1093" s="1"/>
    </row>
    <row r="1094" spans="1:1">
      <c r="A1094" s="1"/>
    </row>
    <row r="1095" spans="1:1">
      <c r="A1095" s="1"/>
    </row>
    <row r="1096" spans="1:1">
      <c r="A1096" s="1"/>
    </row>
    <row r="1097" spans="1:1">
      <c r="A1097" s="1"/>
    </row>
    <row r="1098" spans="1:1">
      <c r="A1098" s="1"/>
    </row>
    <row r="1099" spans="1:1">
      <c r="A1099" s="1"/>
    </row>
    <row r="1100" spans="1:1">
      <c r="A1100" s="1"/>
    </row>
    <row r="1101" spans="1:1">
      <c r="A1101" s="1"/>
    </row>
    <row r="1102" spans="1:1">
      <c r="A1102" s="1"/>
    </row>
    <row r="1103" spans="1:1">
      <c r="A1103" s="1"/>
    </row>
    <row r="1104" spans="1:1">
      <c r="A1104" s="1"/>
    </row>
    <row r="1105" spans="1:1">
      <c r="A1105" s="1"/>
    </row>
    <row r="1106" spans="1:1">
      <c r="A1106" s="1"/>
    </row>
    <row r="1107" spans="1:1">
      <c r="A1107" s="1"/>
    </row>
    <row r="1108" spans="1:1">
      <c r="A1108" s="1"/>
    </row>
    <row r="1109" spans="1:1">
      <c r="A1109" s="1"/>
    </row>
    <row r="1110" spans="1:1">
      <c r="A1110" s="1"/>
    </row>
    <row r="1111" spans="1:1">
      <c r="A1111" s="1"/>
    </row>
    <row r="1112" spans="1:1">
      <c r="A1112" s="1"/>
    </row>
    <row r="1113" spans="1:1">
      <c r="A1113" s="1"/>
    </row>
    <row r="1114" spans="1:1">
      <c r="A1114" s="1"/>
    </row>
    <row r="1115" spans="1:1">
      <c r="A1115" s="1"/>
    </row>
    <row r="1116" spans="1:1">
      <c r="A1116" s="1"/>
    </row>
    <row r="1117" spans="1:1">
      <c r="A1117" s="1"/>
    </row>
    <row r="1118" spans="1:1">
      <c r="A1118" s="1"/>
    </row>
    <row r="1119" spans="1:1">
      <c r="A1119" s="1"/>
    </row>
    <row r="1120" spans="1:1">
      <c r="A1120" s="1"/>
    </row>
    <row r="1121" spans="1:1">
      <c r="A1121" s="1"/>
    </row>
    <row r="1122" spans="1:1">
      <c r="A1122" s="1"/>
    </row>
    <row r="1123" spans="1:1">
      <c r="A1123" s="1"/>
    </row>
    <row r="1124" spans="1:1">
      <c r="A1124" s="1"/>
    </row>
    <row r="1125" spans="1:1">
      <c r="A1125" s="1"/>
    </row>
    <row r="1126" spans="1:1">
      <c r="A1126" s="1"/>
    </row>
    <row r="1127" spans="1:1">
      <c r="A1127" s="1"/>
    </row>
    <row r="1128" spans="1:1">
      <c r="A1128" s="1"/>
    </row>
    <row r="1129" spans="1:1">
      <c r="A1129" s="1"/>
    </row>
    <row r="1130" spans="1:1">
      <c r="A1130" s="1"/>
    </row>
    <row r="1131" spans="1:1">
      <c r="A1131" s="1"/>
    </row>
    <row r="1132" spans="1:1">
      <c r="A1132" s="1"/>
    </row>
    <row r="1133" spans="1:1">
      <c r="A1133" s="1"/>
    </row>
    <row r="1134" spans="1:1">
      <c r="A1134" s="1"/>
    </row>
    <row r="1135" spans="1:1">
      <c r="A1135" s="1"/>
    </row>
    <row r="1136" spans="1:1">
      <c r="A1136" s="1"/>
    </row>
    <row r="1137" spans="1:1">
      <c r="A1137" s="1"/>
    </row>
    <row r="1138" spans="1:1">
      <c r="A1138" s="1"/>
    </row>
    <row r="1139" spans="1:1">
      <c r="A1139" s="1"/>
    </row>
    <row r="1140" spans="1:1">
      <c r="A1140" s="1"/>
    </row>
    <row r="1141" spans="1:1">
      <c r="A1141" s="1"/>
    </row>
    <row r="1142" spans="1:1">
      <c r="A1142" s="1"/>
    </row>
    <row r="1143" spans="1:1">
      <c r="A1143" s="1"/>
    </row>
    <row r="1144" spans="1:1">
      <c r="A1144" s="1"/>
    </row>
    <row r="1145" spans="1:1">
      <c r="A1145" s="1"/>
    </row>
    <row r="1146" spans="1:1">
      <c r="A1146" s="1"/>
    </row>
    <row r="1147" spans="1:1">
      <c r="A1147" s="1"/>
    </row>
    <row r="1148" spans="1:1">
      <c r="A1148" s="1"/>
    </row>
    <row r="1149" spans="1:1">
      <c r="A1149" s="1"/>
    </row>
    <row r="1150" spans="1:1">
      <c r="A1150" s="1"/>
    </row>
    <row r="1151" spans="1:1">
      <c r="A1151" s="1"/>
    </row>
    <row r="1152" spans="1:1">
      <c r="A1152" s="1"/>
    </row>
    <row r="1153" spans="1:1">
      <c r="A1153" s="1"/>
    </row>
    <row r="1154" spans="1:1">
      <c r="A1154" s="1"/>
    </row>
    <row r="1155" spans="1:1">
      <c r="A1155" s="1"/>
    </row>
    <row r="1156" spans="1:1">
      <c r="A1156" s="1"/>
    </row>
    <row r="1157" spans="1:1">
      <c r="A1157" s="1"/>
    </row>
    <row r="1158" spans="1:1">
      <c r="A1158" s="1"/>
    </row>
    <row r="1159" spans="1:1">
      <c r="A1159" s="1"/>
    </row>
    <row r="1160" spans="1:1">
      <c r="A1160" s="1"/>
    </row>
    <row r="1161" spans="1:1">
      <c r="A1161" s="1"/>
    </row>
    <row r="1162" spans="1:1">
      <c r="A1162" s="1"/>
    </row>
    <row r="1163" spans="1:1">
      <c r="A1163" s="1"/>
    </row>
    <row r="1164" spans="1:1">
      <c r="A1164" s="1"/>
    </row>
    <row r="1165" spans="1:1">
      <c r="A1165" s="1"/>
    </row>
    <row r="1166" spans="1:1">
      <c r="A1166" s="1"/>
    </row>
    <row r="1167" spans="1:1">
      <c r="A1167" s="1"/>
    </row>
    <row r="1168" spans="1:1">
      <c r="A1168" s="1"/>
    </row>
    <row r="1169" spans="1:1">
      <c r="A1169" s="1"/>
    </row>
    <row r="1170" spans="1:1">
      <c r="A1170" s="1"/>
    </row>
    <row r="1171" spans="1:1">
      <c r="A1171" s="1"/>
    </row>
    <row r="1172" spans="1:1">
      <c r="A1172" s="1"/>
    </row>
    <row r="1173" spans="1:1">
      <c r="A1173" s="1"/>
    </row>
    <row r="1174" spans="1:1">
      <c r="A1174" s="1"/>
    </row>
    <row r="1175" spans="1:1">
      <c r="A1175" s="1"/>
    </row>
    <row r="1176" spans="1:1">
      <c r="A1176" s="1"/>
    </row>
    <row r="1177" spans="1:1">
      <c r="A1177" s="1"/>
    </row>
    <row r="1178" spans="1:1">
      <c r="A1178" s="1"/>
    </row>
    <row r="1179" spans="1:1">
      <c r="A1179" s="1"/>
    </row>
    <row r="1180" spans="1:1">
      <c r="A1180" s="1"/>
    </row>
    <row r="1181" spans="1:1">
      <c r="A1181" s="1"/>
    </row>
    <row r="1182" spans="1:1">
      <c r="A1182" s="1"/>
    </row>
    <row r="1183" spans="1:1">
      <c r="A1183" s="1"/>
    </row>
    <row r="1184" spans="1:1">
      <c r="A1184" s="1"/>
    </row>
    <row r="1185" spans="1:1">
      <c r="A1185" s="1"/>
    </row>
    <row r="1186" spans="1:1">
      <c r="A1186" s="1"/>
    </row>
    <row r="1187" spans="1:1">
      <c r="A1187" s="1"/>
    </row>
    <row r="1188" spans="1:1">
      <c r="A1188" s="1"/>
    </row>
    <row r="1189" spans="1:1">
      <c r="A1189" s="1"/>
    </row>
    <row r="1190" spans="1:1">
      <c r="A1190" s="1"/>
    </row>
    <row r="1191" spans="1:1">
      <c r="A1191" s="1"/>
    </row>
    <row r="1192" spans="1:1">
      <c r="A1192" s="1"/>
    </row>
    <row r="1193" spans="1:1">
      <c r="A1193" s="1"/>
    </row>
    <row r="1194" spans="1:1">
      <c r="A1194" s="1"/>
    </row>
    <row r="1195" spans="1:1">
      <c r="A1195" s="1"/>
    </row>
    <row r="1196" spans="1:1">
      <c r="A1196" s="1"/>
    </row>
    <row r="1197" spans="1:1">
      <c r="A1197" s="1"/>
    </row>
    <row r="1198" spans="1:1">
      <c r="A1198" s="1"/>
    </row>
    <row r="1199" spans="1:1">
      <c r="A1199" s="1"/>
    </row>
    <row r="1200" spans="1:1">
      <c r="A1200" s="1"/>
    </row>
    <row r="1201" spans="1:1">
      <c r="A1201" s="1"/>
    </row>
    <row r="1202" spans="1:1">
      <c r="A1202" s="1"/>
    </row>
    <row r="1203" spans="1:1">
      <c r="A1203" s="1"/>
    </row>
    <row r="1204" spans="1:1">
      <c r="A1204" s="1"/>
    </row>
    <row r="1205" spans="1:1">
      <c r="A1205" s="1"/>
    </row>
    <row r="1206" spans="1:1">
      <c r="A1206" s="1"/>
    </row>
    <row r="1207" spans="1:1">
      <c r="A1207" s="1"/>
    </row>
    <row r="1208" spans="1:1">
      <c r="A1208" s="1"/>
    </row>
    <row r="1209" spans="1:1">
      <c r="A1209" s="1"/>
    </row>
    <row r="1210" spans="1:1">
      <c r="A1210" s="1"/>
    </row>
    <row r="1211" spans="1:1">
      <c r="A1211" s="1"/>
    </row>
    <row r="1212" spans="1:1">
      <c r="A1212" s="1"/>
    </row>
    <row r="1213" spans="1:1">
      <c r="A1213" s="1"/>
    </row>
    <row r="1214" spans="1:1">
      <c r="A1214" s="1"/>
    </row>
    <row r="1215" spans="1:1">
      <c r="A1215" s="1"/>
    </row>
    <row r="1216" spans="1:1">
      <c r="A1216" s="1"/>
    </row>
    <row r="1217" spans="1:1">
      <c r="A1217" s="1"/>
    </row>
    <row r="1218" spans="1:1">
      <c r="A1218" s="1"/>
    </row>
    <row r="1219" spans="1:1">
      <c r="A1219" s="1"/>
    </row>
    <row r="1220" spans="1:1">
      <c r="A1220" s="1"/>
    </row>
    <row r="1221" spans="1:1">
      <c r="A1221" s="1"/>
    </row>
    <row r="1222" spans="1:1">
      <c r="A1222" s="1"/>
    </row>
    <row r="1223" spans="1:1">
      <c r="A1223" s="1"/>
    </row>
    <row r="1224" spans="1:1">
      <c r="A1224" s="1"/>
    </row>
    <row r="1225" spans="1:1">
      <c r="A1225" s="1"/>
    </row>
    <row r="1226" spans="1:1">
      <c r="A1226" s="1"/>
    </row>
    <row r="1227" spans="1:1">
      <c r="A1227" s="1"/>
    </row>
    <row r="1228" spans="1:1">
      <c r="A1228" s="1"/>
    </row>
    <row r="1229" spans="1:1">
      <c r="A1229" s="1"/>
    </row>
    <row r="1230" spans="1:1">
      <c r="A1230" s="1"/>
    </row>
    <row r="1231" spans="1:1">
      <c r="A1231" s="1"/>
    </row>
    <row r="1232" spans="1:1">
      <c r="A1232" s="1"/>
    </row>
    <row r="1233" spans="1:1">
      <c r="A1233" s="1"/>
    </row>
    <row r="1234" spans="1:1">
      <c r="A1234" s="1"/>
    </row>
    <row r="1235" spans="1:1">
      <c r="A1235" s="1"/>
    </row>
    <row r="1236" spans="1:1">
      <c r="A1236" s="1"/>
    </row>
    <row r="1237" spans="1:1">
      <c r="A1237" s="1"/>
    </row>
    <row r="1238" spans="1:1">
      <c r="A1238" s="1"/>
    </row>
    <row r="1239" spans="1:1">
      <c r="A1239" s="1"/>
    </row>
    <row r="1240" spans="1:1">
      <c r="A1240" s="1"/>
    </row>
    <row r="1241" spans="1:1">
      <c r="A1241" s="1"/>
    </row>
    <row r="1242" spans="1:1">
      <c r="A1242" s="1"/>
    </row>
    <row r="1243" spans="1:1">
      <c r="A1243" s="1"/>
    </row>
    <row r="1244" spans="1:1">
      <c r="A1244" s="1"/>
    </row>
    <row r="1245" spans="1:1">
      <c r="A1245" s="1"/>
    </row>
    <row r="1246" spans="1:1">
      <c r="A1246" s="1"/>
    </row>
    <row r="1247" spans="1:1">
      <c r="A1247" s="1"/>
    </row>
    <row r="1248" spans="1:1">
      <c r="A1248" s="1"/>
    </row>
    <row r="1249" spans="1:1">
      <c r="A1249" s="1"/>
    </row>
    <row r="1250" spans="1:1">
      <c r="A1250" s="1"/>
    </row>
    <row r="1251" spans="1:1">
      <c r="A1251" s="1"/>
    </row>
    <row r="1252" spans="1:1">
      <c r="A1252" s="1"/>
    </row>
    <row r="1253" spans="1:1">
      <c r="A1253" s="1"/>
    </row>
    <row r="1254" spans="1:1">
      <c r="A1254" s="1"/>
    </row>
    <row r="1255" spans="1:1">
      <c r="A1255" s="1"/>
    </row>
    <row r="1256" spans="1:1">
      <c r="A1256" s="1"/>
    </row>
    <row r="1257" spans="1:1">
      <c r="A1257" s="1"/>
    </row>
    <row r="1258" spans="1:1">
      <c r="A1258" s="1"/>
    </row>
    <row r="1259" spans="1:1">
      <c r="A1259" s="1"/>
    </row>
    <row r="1260" spans="1:1">
      <c r="A1260" s="1"/>
    </row>
    <row r="1261" spans="1:1">
      <c r="A1261" s="1"/>
    </row>
    <row r="1262" spans="1:1">
      <c r="A1262" s="1"/>
    </row>
    <row r="1263" spans="1:1">
      <c r="A1263" s="1"/>
    </row>
    <row r="1264" spans="1:1">
      <c r="A1264" s="1"/>
    </row>
    <row r="1265" spans="1:1">
      <c r="A1265" s="1"/>
    </row>
    <row r="1266" spans="1:1">
      <c r="A1266" s="1"/>
    </row>
    <row r="1267" spans="1:1">
      <c r="A1267" s="1"/>
    </row>
    <row r="1268" spans="1:1">
      <c r="A1268" s="1"/>
    </row>
    <row r="1269" spans="1:1">
      <c r="A1269" s="1"/>
    </row>
    <row r="1270" spans="1:1">
      <c r="A1270" s="1"/>
    </row>
    <row r="1271" spans="1:1">
      <c r="A1271" s="1"/>
    </row>
    <row r="1272" spans="1:1">
      <c r="A1272" s="1"/>
    </row>
    <row r="1273" spans="1:1">
      <c r="A1273" s="1"/>
    </row>
    <row r="1274" spans="1:1">
      <c r="A1274" s="1"/>
    </row>
    <row r="1275" spans="1:1">
      <c r="A1275" s="1"/>
    </row>
    <row r="1276" spans="1:1">
      <c r="A1276" s="1"/>
    </row>
    <row r="1277" spans="1:1">
      <c r="A1277" s="1"/>
    </row>
    <row r="1278" spans="1:1">
      <c r="A1278" s="1"/>
    </row>
    <row r="1279" spans="1:1">
      <c r="A1279" s="1"/>
    </row>
    <row r="1280" spans="1:1">
      <c r="A1280" s="1"/>
    </row>
    <row r="1281" spans="1:1">
      <c r="A1281" s="1"/>
    </row>
    <row r="1282" spans="1:1">
      <c r="A1282" s="1"/>
    </row>
    <row r="1283" spans="1:1">
      <c r="A1283" s="1"/>
    </row>
    <row r="1284" spans="1:1">
      <c r="A1284" s="1"/>
    </row>
    <row r="1285" spans="1:1">
      <c r="A1285" s="1"/>
    </row>
    <row r="1286" spans="1:1">
      <c r="A1286" s="1"/>
    </row>
    <row r="1287" spans="1:1">
      <c r="A1287" s="1"/>
    </row>
    <row r="1288" spans="1:1">
      <c r="A1288" s="1"/>
    </row>
    <row r="1289" spans="1:1">
      <c r="A1289" s="1"/>
    </row>
    <row r="1290" spans="1:1">
      <c r="A1290" s="1"/>
    </row>
    <row r="1291" spans="1:1">
      <c r="A1291" s="1"/>
    </row>
    <row r="1292" spans="1:1">
      <c r="A1292" s="1"/>
    </row>
    <row r="1293" spans="1:1">
      <c r="A1293" s="1"/>
    </row>
    <row r="1294" spans="1:1">
      <c r="A1294" s="1"/>
    </row>
    <row r="1295" spans="1:1">
      <c r="A1295" s="1"/>
    </row>
    <row r="1296" spans="1:1">
      <c r="A1296" s="1"/>
    </row>
    <row r="1297" spans="1:1">
      <c r="A1297" s="1"/>
    </row>
    <row r="1298" spans="1:1">
      <c r="A1298" s="1"/>
    </row>
    <row r="1299" spans="1:1">
      <c r="A1299" s="1"/>
    </row>
    <row r="1300" spans="1:1">
      <c r="A1300" s="1"/>
    </row>
    <row r="1301" spans="1:1">
      <c r="A1301" s="1"/>
    </row>
    <row r="1302" spans="1:1">
      <c r="A1302" s="1"/>
    </row>
    <row r="1303" spans="1:1">
      <c r="A1303" s="1"/>
    </row>
    <row r="1304" spans="1:1">
      <c r="A1304" s="1"/>
    </row>
    <row r="1305" spans="1:1">
      <c r="A1305" s="1"/>
    </row>
    <row r="1306" spans="1:1">
      <c r="A1306" s="1"/>
    </row>
    <row r="1307" spans="1:1">
      <c r="A1307" s="1"/>
    </row>
    <row r="1308" spans="1:1">
      <c r="A1308" s="1"/>
    </row>
    <row r="1309" spans="1:1">
      <c r="A1309" s="1"/>
    </row>
    <row r="1310" spans="1:1">
      <c r="A1310" s="1"/>
    </row>
    <row r="1311" spans="1:1">
      <c r="A1311" s="1"/>
    </row>
    <row r="1312" spans="1:1">
      <c r="A1312" s="1"/>
    </row>
    <row r="1313" spans="1:1">
      <c r="A1313" s="1"/>
    </row>
    <row r="1314" spans="1:1">
      <c r="A1314" s="1"/>
    </row>
    <row r="1315" spans="1:1">
      <c r="A1315" s="1"/>
    </row>
    <row r="1316" spans="1:1">
      <c r="A1316" s="1"/>
    </row>
    <row r="1317" spans="1:1">
      <c r="A1317" s="1"/>
    </row>
    <row r="1318" spans="1:1">
      <c r="A1318" s="1"/>
    </row>
    <row r="1319" spans="1:1">
      <c r="A1319" s="1"/>
    </row>
    <row r="1320" spans="1:1">
      <c r="A1320" s="1"/>
    </row>
    <row r="1321" spans="1:1">
      <c r="A1321" s="1"/>
    </row>
    <row r="1322" spans="1:1">
      <c r="A1322" s="1"/>
    </row>
    <row r="1323" spans="1:1">
      <c r="A1323" s="1"/>
    </row>
    <row r="1324" spans="1:1">
      <c r="A1324" s="1"/>
    </row>
    <row r="1325" spans="1:1">
      <c r="A1325" s="1"/>
    </row>
    <row r="1326" spans="1:1">
      <c r="A1326" s="1"/>
    </row>
    <row r="1327" spans="1:1">
      <c r="A1327" s="1"/>
    </row>
    <row r="1328" spans="1:1">
      <c r="A1328" s="1"/>
    </row>
    <row r="1329" spans="1:1">
      <c r="A1329" s="1"/>
    </row>
    <row r="1330" spans="1:1">
      <c r="A1330" s="1"/>
    </row>
    <row r="1331" spans="1:1">
      <c r="A1331" s="1"/>
    </row>
    <row r="1332" spans="1:1">
      <c r="A1332" s="1"/>
    </row>
    <row r="1333" spans="1:1">
      <c r="A1333" s="1"/>
    </row>
    <row r="1334" spans="1:1">
      <c r="A1334" s="1"/>
    </row>
    <row r="1335" spans="1:1">
      <c r="A1335" s="1"/>
    </row>
    <row r="1336" spans="1:1">
      <c r="A1336" s="1"/>
    </row>
    <row r="1337" spans="1:1">
      <c r="A1337" s="1"/>
    </row>
    <row r="1338" spans="1:1">
      <c r="A1338" s="1"/>
    </row>
    <row r="1339" spans="1:1">
      <c r="A1339" s="1"/>
    </row>
    <row r="1340" spans="1:1">
      <c r="A1340" s="1"/>
    </row>
    <row r="1341" spans="1:1">
      <c r="A1341" s="1"/>
    </row>
    <row r="1342" spans="1:1">
      <c r="A1342" s="1"/>
    </row>
    <row r="1343" spans="1:1">
      <c r="A1343" s="1"/>
    </row>
    <row r="1344" spans="1:1">
      <c r="A1344" s="1"/>
    </row>
    <row r="1345" spans="1:1">
      <c r="A1345" s="1"/>
    </row>
    <row r="1346" spans="1:1">
      <c r="A1346" s="1"/>
    </row>
    <row r="1347" spans="1:1">
      <c r="A1347" s="1"/>
    </row>
    <row r="1348" spans="1:1">
      <c r="A1348" s="1"/>
    </row>
    <row r="1349" spans="1:1">
      <c r="A1349" s="1"/>
    </row>
    <row r="1350" spans="1:1">
      <c r="A1350" s="1"/>
    </row>
    <row r="1351" spans="1:1">
      <c r="A1351" s="1"/>
    </row>
    <row r="1352" spans="1:1">
      <c r="A1352" s="1"/>
    </row>
    <row r="1353" spans="1:1">
      <c r="A1353" s="1"/>
    </row>
    <row r="1354" spans="1:1">
      <c r="A1354" s="1"/>
    </row>
    <row r="1355" spans="1:1">
      <c r="A1355" s="1"/>
    </row>
    <row r="1356" spans="1:1">
      <c r="A1356" s="1"/>
    </row>
    <row r="1357" spans="1:1">
      <c r="A1357" s="1"/>
    </row>
    <row r="1358" spans="1:1">
      <c r="A1358" s="1"/>
    </row>
    <row r="1359" spans="1:1">
      <c r="A1359" s="1"/>
    </row>
    <row r="1360" spans="1:1">
      <c r="A1360" s="1"/>
    </row>
    <row r="1361" spans="1:1">
      <c r="A1361" s="1"/>
    </row>
    <row r="1362" spans="1:1">
      <c r="A1362" s="1"/>
    </row>
    <row r="1363" spans="1:1">
      <c r="A1363" s="1"/>
    </row>
    <row r="1364" spans="1:1">
      <c r="A1364" s="1"/>
    </row>
    <row r="1365" spans="1:1">
      <c r="A1365" s="1"/>
    </row>
    <row r="1366" spans="1:1">
      <c r="A1366" s="1"/>
    </row>
    <row r="1367" spans="1:1">
      <c r="A1367" s="1"/>
    </row>
    <row r="1368" spans="1:1">
      <c r="A1368" s="1"/>
    </row>
    <row r="1369" spans="1:1">
      <c r="A1369" s="1"/>
    </row>
    <row r="1370" spans="1:1">
      <c r="A1370" s="1"/>
    </row>
    <row r="1371" spans="1:1">
      <c r="A1371" s="1"/>
    </row>
    <row r="1372" spans="1:1">
      <c r="A1372" s="1"/>
    </row>
    <row r="1373" spans="1:1">
      <c r="A1373" s="1"/>
    </row>
    <row r="1374" spans="1:1">
      <c r="A1374" s="1"/>
    </row>
    <row r="1375" spans="1:1">
      <c r="A1375" s="1"/>
    </row>
    <row r="1376" spans="1:1">
      <c r="A1376" s="1"/>
    </row>
    <row r="1377" spans="1:1">
      <c r="A1377" s="1"/>
    </row>
    <row r="1378" spans="1:1">
      <c r="A1378" s="1"/>
    </row>
    <row r="1379" spans="1:1">
      <c r="A1379" s="1"/>
    </row>
    <row r="1380" spans="1:1">
      <c r="A1380" s="1"/>
    </row>
    <row r="1381" spans="1:1">
      <c r="A1381" s="1"/>
    </row>
    <row r="1382" spans="1:1">
      <c r="A1382" s="1"/>
    </row>
    <row r="1383" spans="1:1">
      <c r="A1383" s="1"/>
    </row>
    <row r="1384" spans="1:1">
      <c r="A1384" s="1"/>
    </row>
    <row r="1385" spans="1:1">
      <c r="A1385" s="1"/>
    </row>
    <row r="1386" spans="1:1">
      <c r="A1386" s="1"/>
    </row>
    <row r="1387" spans="1:1">
      <c r="A1387" s="1"/>
    </row>
    <row r="1388" spans="1:1">
      <c r="A1388" s="1"/>
    </row>
    <row r="1389" spans="1:1">
      <c r="A1389" s="1"/>
    </row>
    <row r="1390" spans="1:1">
      <c r="A1390" s="1"/>
    </row>
    <row r="1391" spans="1:1">
      <c r="A1391" s="1"/>
    </row>
    <row r="1392" spans="1:1">
      <c r="A1392" s="1"/>
    </row>
    <row r="1393" spans="1:1">
      <c r="A1393" s="1"/>
    </row>
    <row r="1394" spans="1:1">
      <c r="A1394" s="1"/>
    </row>
    <row r="1395" spans="1:1">
      <c r="A1395" s="1"/>
    </row>
    <row r="1396" spans="1:1">
      <c r="A1396" s="1"/>
    </row>
    <row r="1397" spans="1:1">
      <c r="A1397" s="1"/>
    </row>
    <row r="1398" spans="1:1">
      <c r="A1398" s="1"/>
    </row>
    <row r="1399" spans="1:1">
      <c r="A1399" s="1"/>
    </row>
    <row r="1400" spans="1:1">
      <c r="A1400" s="1"/>
    </row>
    <row r="1401" spans="1:1">
      <c r="A1401" s="1"/>
    </row>
    <row r="1402" spans="1:1">
      <c r="A1402" s="1"/>
    </row>
    <row r="1403" spans="1:1">
      <c r="A1403" s="1"/>
    </row>
    <row r="1404" spans="1:1">
      <c r="A1404" s="1"/>
    </row>
    <row r="1405" spans="1:1">
      <c r="A1405" s="1"/>
    </row>
    <row r="1406" spans="1:1">
      <c r="A1406" s="1"/>
    </row>
    <row r="1407" spans="1:1">
      <c r="A1407" s="1"/>
    </row>
    <row r="1408" spans="1:1">
      <c r="A1408" s="1"/>
    </row>
    <row r="1409" spans="1:1">
      <c r="A1409" s="1"/>
    </row>
    <row r="1410" spans="1:1">
      <c r="A1410" s="1"/>
    </row>
    <row r="1411" spans="1:1">
      <c r="A1411" s="1"/>
    </row>
    <row r="1412" spans="1:1">
      <c r="A1412" s="1"/>
    </row>
    <row r="1413" spans="1:1">
      <c r="A1413" s="1"/>
    </row>
    <row r="1414" spans="1:1">
      <c r="A1414" s="1"/>
    </row>
    <row r="1415" spans="1:1">
      <c r="A1415" s="1"/>
    </row>
    <row r="1416" spans="1:1">
      <c r="A1416" s="1"/>
    </row>
    <row r="1417" spans="1:1">
      <c r="A1417" s="1"/>
    </row>
    <row r="1418" spans="1:1">
      <c r="A1418" s="1"/>
    </row>
    <row r="1419" spans="1:1">
      <c r="A1419" s="1"/>
    </row>
    <row r="1420" spans="1:1">
      <c r="A1420" s="1"/>
    </row>
    <row r="1421" spans="1:1">
      <c r="A1421" s="1"/>
    </row>
    <row r="1422" spans="1:1">
      <c r="A1422" s="1"/>
    </row>
    <row r="1423" spans="1:1">
      <c r="A1423" s="1"/>
    </row>
    <row r="1424" spans="1:1">
      <c r="A1424" s="1"/>
    </row>
    <row r="1425" spans="1:1">
      <c r="A1425" s="1"/>
    </row>
    <row r="1426" spans="1:1">
      <c r="A1426" s="1"/>
    </row>
    <row r="1427" spans="1:1">
      <c r="A1427" s="1"/>
    </row>
    <row r="1428" spans="1:1">
      <c r="A1428" s="1"/>
    </row>
    <row r="1429" spans="1:1">
      <c r="A1429" s="1"/>
    </row>
    <row r="1430" spans="1:1">
      <c r="A1430" s="1"/>
    </row>
    <row r="1431" spans="1:1">
      <c r="A1431" s="1"/>
    </row>
    <row r="1432" spans="1:1">
      <c r="A1432" s="1"/>
    </row>
    <row r="1433" spans="1:1">
      <c r="A1433" s="1"/>
    </row>
    <row r="1434" spans="1:1">
      <c r="A1434" s="1"/>
    </row>
    <row r="1435" spans="1:1">
      <c r="A1435" s="1"/>
    </row>
    <row r="1436" spans="1:1">
      <c r="A1436" s="1"/>
    </row>
    <row r="1437" spans="1:1">
      <c r="A1437" s="1"/>
    </row>
    <row r="1438" spans="1:1">
      <c r="A1438" s="1"/>
    </row>
    <row r="1439" spans="1:1">
      <c r="A1439" s="1"/>
    </row>
    <row r="1440" spans="1:1">
      <c r="A1440" s="1"/>
    </row>
    <row r="1441" spans="1:1">
      <c r="A1441" s="1"/>
    </row>
    <row r="1442" spans="1:1">
      <c r="A1442" s="1"/>
    </row>
    <row r="1443" spans="1:1">
      <c r="A1443" s="1"/>
    </row>
    <row r="1444" spans="1:1">
      <c r="A1444" s="1"/>
    </row>
    <row r="1445" spans="1:1">
      <c r="A1445" s="1"/>
    </row>
    <row r="1446" spans="1:1">
      <c r="A1446" s="1"/>
    </row>
    <row r="1447" spans="1:1">
      <c r="A1447" s="1"/>
    </row>
    <row r="1448" spans="1:1">
      <c r="A1448" s="1"/>
    </row>
    <row r="1449" spans="1:1">
      <c r="A1449" s="1"/>
    </row>
    <row r="1450" spans="1:1">
      <c r="A1450" s="1"/>
    </row>
    <row r="1451" spans="1:1">
      <c r="A1451" s="1"/>
    </row>
    <row r="1452" spans="1:1">
      <c r="A1452" s="1"/>
    </row>
    <row r="1453" spans="1:1">
      <c r="A1453" s="1"/>
    </row>
    <row r="1454" spans="1:1">
      <c r="A1454" s="1"/>
    </row>
    <row r="1455" spans="1:1">
      <c r="A1455" s="1"/>
    </row>
    <row r="1456" spans="1:1">
      <c r="A1456" s="1"/>
    </row>
    <row r="1457" spans="1:1">
      <c r="A1457" s="1"/>
    </row>
    <row r="1458" spans="1:1">
      <c r="A1458" s="1"/>
    </row>
    <row r="1459" spans="1:1">
      <c r="A1459" s="1"/>
    </row>
    <row r="1460" spans="1:1">
      <c r="A1460" s="1"/>
    </row>
    <row r="1461" spans="1:1">
      <c r="A1461" s="1"/>
    </row>
    <row r="1462" spans="1:1">
      <c r="A1462" s="1"/>
    </row>
    <row r="1463" spans="1:1">
      <c r="A1463" s="1"/>
    </row>
    <row r="1464" spans="1:1">
      <c r="A1464" s="1"/>
    </row>
    <row r="1465" spans="1:1">
      <c r="A1465" s="1"/>
    </row>
    <row r="1466" spans="1:1">
      <c r="A1466" s="1"/>
    </row>
    <row r="1467" spans="1:1">
      <c r="A1467" s="1"/>
    </row>
    <row r="1468" spans="1:1">
      <c r="A1468" s="1"/>
    </row>
    <row r="1469" spans="1:1">
      <c r="A1469" s="1"/>
    </row>
    <row r="1470" spans="1:1">
      <c r="A1470" s="1"/>
    </row>
    <row r="1471" spans="1:1">
      <c r="A1471" s="1"/>
    </row>
    <row r="1472" spans="1:1">
      <c r="A1472" s="1"/>
    </row>
    <row r="1473" spans="1:1">
      <c r="A1473" s="1"/>
    </row>
    <row r="1474" spans="1:1">
      <c r="A1474" s="1"/>
    </row>
    <row r="1475" spans="1:1">
      <c r="A1475" s="1"/>
    </row>
    <row r="1476" spans="1:1">
      <c r="A1476" s="1"/>
    </row>
    <row r="1477" spans="1:1">
      <c r="A1477" s="1"/>
    </row>
    <row r="1478" spans="1:1">
      <c r="A1478" s="1"/>
    </row>
    <row r="1479" spans="1:1">
      <c r="A1479" s="1"/>
    </row>
    <row r="1480" spans="1:1">
      <c r="A1480" s="1"/>
    </row>
    <row r="1481" spans="1:1">
      <c r="A1481" s="1"/>
    </row>
    <row r="1482" spans="1:1">
      <c r="A1482" s="1"/>
    </row>
    <row r="1483" spans="1:1">
      <c r="A1483" s="1"/>
    </row>
    <row r="1484" spans="1:1">
      <c r="A1484" s="1"/>
    </row>
    <row r="1485" spans="1:1">
      <c r="A1485" s="1"/>
    </row>
    <row r="1486" spans="1:1">
      <c r="A1486" s="1"/>
    </row>
    <row r="1487" spans="1:1">
      <c r="A1487" s="1"/>
    </row>
    <row r="1488" spans="1:1">
      <c r="A1488" s="1"/>
    </row>
    <row r="1489" spans="1:1">
      <c r="A1489" s="1"/>
    </row>
    <row r="1490" spans="1:1">
      <c r="A1490" s="1"/>
    </row>
    <row r="1491" spans="1:1">
      <c r="A1491" s="1"/>
    </row>
    <row r="1492" spans="1:1">
      <c r="A1492" s="1"/>
    </row>
    <row r="1493" spans="1:1">
      <c r="A1493" s="1"/>
    </row>
    <row r="1494" spans="1:1">
      <c r="A1494" s="1"/>
    </row>
    <row r="1495" spans="1:1">
      <c r="A1495" s="1"/>
    </row>
    <row r="1496" spans="1:1">
      <c r="A1496" s="1"/>
    </row>
    <row r="1497" spans="1:1">
      <c r="A1497" s="1"/>
    </row>
    <row r="1498" spans="1:1">
      <c r="A1498" s="1"/>
    </row>
    <row r="1499" spans="1:1">
      <c r="A1499" s="1"/>
    </row>
    <row r="1500" spans="1:1">
      <c r="A1500" s="1"/>
    </row>
    <row r="1501" spans="1:1">
      <c r="A1501" s="1"/>
    </row>
    <row r="1502" spans="1:1">
      <c r="A1502" s="1"/>
    </row>
    <row r="1503" spans="1:1">
      <c r="A1503" s="1"/>
    </row>
    <row r="1504" spans="1:1">
      <c r="A1504" s="1"/>
    </row>
    <row r="1505" spans="1:1">
      <c r="A1505" s="1"/>
    </row>
    <row r="1506" spans="1:1">
      <c r="A1506" s="1"/>
    </row>
    <row r="1507" spans="1:1">
      <c r="A1507" s="1"/>
    </row>
    <row r="1508" spans="1:1">
      <c r="A1508" s="1"/>
    </row>
    <row r="1509" spans="1:1">
      <c r="A1509" s="1"/>
    </row>
    <row r="1510" spans="1:1">
      <c r="A1510" s="1"/>
    </row>
    <row r="1511" spans="1:1">
      <c r="A1511" s="1"/>
    </row>
    <row r="1512" spans="1:1">
      <c r="A1512" s="1"/>
    </row>
    <row r="1513" spans="1:1">
      <c r="A1513" s="1"/>
    </row>
    <row r="1514" spans="1:1">
      <c r="A1514" s="1"/>
    </row>
    <row r="1515" spans="1:1">
      <c r="A1515" s="1"/>
    </row>
    <row r="1516" spans="1:1">
      <c r="A1516" s="1"/>
    </row>
    <row r="1517" spans="1:1">
      <c r="A1517" s="1"/>
    </row>
    <row r="1518" spans="1:1">
      <c r="A1518" s="1"/>
    </row>
    <row r="1519" spans="1:1">
      <c r="A1519" s="1"/>
    </row>
    <row r="1520" spans="1:1">
      <c r="A1520" s="1"/>
    </row>
    <row r="1521" spans="1:1">
      <c r="A1521" s="1"/>
    </row>
    <row r="1522" spans="1:1">
      <c r="A1522" s="1"/>
    </row>
    <row r="1523" spans="1:1">
      <c r="A1523" s="1"/>
    </row>
    <row r="1524" spans="1:1">
      <c r="A1524" s="1"/>
    </row>
    <row r="1525" spans="1:1">
      <c r="A1525" s="1"/>
    </row>
    <row r="1526" spans="1:1">
      <c r="A1526" s="1"/>
    </row>
    <row r="1527" spans="1:1">
      <c r="A1527" s="1"/>
    </row>
    <row r="1528" spans="1:1">
      <c r="A1528" s="1"/>
    </row>
    <row r="1529" spans="1:1">
      <c r="A1529" s="1"/>
    </row>
    <row r="1530" spans="1:1">
      <c r="A1530" s="1"/>
    </row>
    <row r="1531" spans="1:1">
      <c r="A1531" s="1"/>
    </row>
    <row r="1532" spans="1:1">
      <c r="A1532" s="1"/>
    </row>
    <row r="1533" spans="1:1">
      <c r="A1533" s="1"/>
    </row>
    <row r="1534" spans="1:1">
      <c r="A1534" s="1"/>
    </row>
    <row r="1535" spans="1:1">
      <c r="A1535" s="1"/>
    </row>
    <row r="1536" spans="1:1">
      <c r="A1536" s="1"/>
    </row>
    <row r="1537" spans="1:1">
      <c r="A1537" s="1"/>
    </row>
    <row r="1538" spans="1:1">
      <c r="A1538" s="1"/>
    </row>
    <row r="1539" spans="1:1">
      <c r="A1539" s="1"/>
    </row>
    <row r="1540" spans="1:1">
      <c r="A1540" s="1"/>
    </row>
    <row r="1541" spans="1:1">
      <c r="A1541" s="1"/>
    </row>
    <row r="1542" spans="1:1">
      <c r="A1542" s="1"/>
    </row>
    <row r="1543" spans="1:1">
      <c r="A1543" s="1"/>
    </row>
    <row r="1544" spans="1:1">
      <c r="A1544" s="1"/>
    </row>
    <row r="1545" spans="1:1">
      <c r="A1545" s="1"/>
    </row>
    <row r="1546" spans="1:1">
      <c r="A1546" s="1"/>
    </row>
    <row r="1547" spans="1:1">
      <c r="A1547" s="1"/>
    </row>
    <row r="1548" spans="1:1">
      <c r="A1548" s="1"/>
    </row>
    <row r="1549" spans="1:1">
      <c r="A1549" s="1"/>
    </row>
    <row r="1550" spans="1:1">
      <c r="A1550" s="1"/>
    </row>
    <row r="1551" spans="1:1">
      <c r="A1551" s="1"/>
    </row>
    <row r="1552" spans="1:1">
      <c r="A1552" s="1"/>
    </row>
    <row r="1553" spans="1:1">
      <c r="A1553" s="1"/>
    </row>
    <row r="1554" spans="1:1">
      <c r="A1554" s="1"/>
    </row>
    <row r="1555" spans="1:1">
      <c r="A1555" s="1"/>
    </row>
    <row r="1556" spans="1:1">
      <c r="A1556" s="1"/>
    </row>
    <row r="1557" spans="1:1">
      <c r="A1557" s="1"/>
    </row>
    <row r="1558" spans="1:1">
      <c r="A1558" s="1"/>
    </row>
    <row r="1559" spans="1:1">
      <c r="A1559" s="1"/>
    </row>
    <row r="1560" spans="1:1">
      <c r="A1560" s="1"/>
    </row>
    <row r="1561" spans="1:1">
      <c r="A1561" s="1"/>
    </row>
    <row r="1562" spans="1:1">
      <c r="A1562" s="1"/>
    </row>
    <row r="1563" spans="1:1">
      <c r="A1563" s="1"/>
    </row>
    <row r="1564" spans="1:1">
      <c r="A1564" s="1"/>
    </row>
    <row r="1565" spans="1:1">
      <c r="A1565" s="1"/>
    </row>
    <row r="1566" spans="1:1">
      <c r="A1566" s="1"/>
    </row>
    <row r="1567" spans="1:1">
      <c r="A1567" s="1"/>
    </row>
    <row r="1568" spans="1:1">
      <c r="A1568" s="1"/>
    </row>
    <row r="1569" spans="1:1">
      <c r="A1569" s="1"/>
    </row>
    <row r="1570" spans="1:1">
      <c r="A1570" s="1"/>
    </row>
    <row r="1571" spans="1:1">
      <c r="A1571" s="1"/>
    </row>
    <row r="1572" spans="1:1">
      <c r="A1572" s="1"/>
    </row>
    <row r="1573" spans="1:1">
      <c r="A1573" s="1"/>
    </row>
    <row r="1574" spans="1:1">
      <c r="A1574" s="1"/>
    </row>
    <row r="1575" spans="1:1">
      <c r="A1575" s="1"/>
    </row>
    <row r="1576" spans="1:1">
      <c r="A1576" s="1"/>
    </row>
    <row r="1577" spans="1:1">
      <c r="A1577" s="1"/>
    </row>
    <row r="1578" spans="1:1">
      <c r="A1578" s="1"/>
    </row>
    <row r="1579" spans="1:1">
      <c r="A1579" s="1"/>
    </row>
    <row r="1580" spans="1:1">
      <c r="A1580" s="1"/>
    </row>
    <row r="1581" spans="1:1">
      <c r="A1581" s="1"/>
    </row>
    <row r="1582" spans="1:1">
      <c r="A1582" s="1"/>
    </row>
    <row r="1583" spans="1:1">
      <c r="A1583" s="1"/>
    </row>
    <row r="1584" spans="1:1">
      <c r="A1584" s="1"/>
    </row>
    <row r="1585" spans="1:1">
      <c r="A1585" s="1"/>
    </row>
    <row r="1586" spans="1:1">
      <c r="A1586" s="1"/>
    </row>
    <row r="1587" spans="1:1">
      <c r="A1587" s="1"/>
    </row>
    <row r="1588" spans="1:1">
      <c r="A1588" s="1"/>
    </row>
    <row r="1589" spans="1:1">
      <c r="A1589" s="1"/>
    </row>
    <row r="1590" spans="1:1">
      <c r="A1590" s="1"/>
    </row>
    <row r="1591" spans="1:1">
      <c r="A1591" s="1"/>
    </row>
    <row r="1592" spans="1:1">
      <c r="A1592" s="1"/>
    </row>
    <row r="1593" spans="1:1">
      <c r="A1593" s="1"/>
    </row>
    <row r="1594" spans="1:1">
      <c r="A1594" s="1"/>
    </row>
    <row r="1595" spans="1:1">
      <c r="A1595" s="1"/>
    </row>
    <row r="1596" spans="1:1">
      <c r="A1596" s="1"/>
    </row>
    <row r="1597" spans="1:1">
      <c r="A1597" s="1"/>
    </row>
    <row r="1598" spans="1:1">
      <c r="A1598" s="1"/>
    </row>
    <row r="1599" spans="1:1">
      <c r="A1599" s="1"/>
    </row>
    <row r="1600" spans="1:1">
      <c r="A1600" s="1"/>
    </row>
    <row r="1601" spans="1:1">
      <c r="A1601" s="1"/>
    </row>
    <row r="1602" spans="1:1">
      <c r="A1602" s="1"/>
    </row>
    <row r="1603" spans="1:1">
      <c r="A1603" s="1"/>
    </row>
    <row r="1604" spans="1:1">
      <c r="A1604" s="1"/>
    </row>
    <row r="1605" spans="1:1">
      <c r="A1605" s="1"/>
    </row>
    <row r="1606" spans="1:1">
      <c r="A1606" s="1"/>
    </row>
    <row r="1607" spans="1:1">
      <c r="A1607" s="1"/>
    </row>
    <row r="1608" spans="1:1">
      <c r="A1608" s="1"/>
    </row>
    <row r="1609" spans="1:1">
      <c r="A1609" s="1"/>
    </row>
    <row r="1610" spans="1:1">
      <c r="A1610" s="1"/>
    </row>
    <row r="1611" spans="1:1">
      <c r="A1611" s="1"/>
    </row>
    <row r="1612" spans="1:1">
      <c r="A1612" s="1"/>
    </row>
    <row r="1613" spans="1:1">
      <c r="A1613" s="1"/>
    </row>
    <row r="1614" spans="1:1">
      <c r="A1614" s="1"/>
    </row>
    <row r="1615" spans="1:1">
      <c r="A1615" s="1"/>
    </row>
    <row r="1616" spans="1:1">
      <c r="A1616" s="1"/>
    </row>
    <row r="1617" spans="1:1">
      <c r="A1617" s="1"/>
    </row>
    <row r="1618" spans="1:1">
      <c r="A1618" s="1"/>
    </row>
    <row r="1619" spans="1:1">
      <c r="A1619" s="1"/>
    </row>
    <row r="1620" spans="1:1">
      <c r="A1620" s="1"/>
    </row>
    <row r="1621" spans="1:1">
      <c r="A1621" s="1"/>
    </row>
    <row r="1622" spans="1:1">
      <c r="A1622" s="1"/>
    </row>
    <row r="1623" spans="1:1">
      <c r="A1623" s="1"/>
    </row>
    <row r="1624" spans="1:1">
      <c r="A1624" s="1"/>
    </row>
    <row r="1625" spans="1:1">
      <c r="A1625" s="1"/>
    </row>
    <row r="1626" spans="1:1">
      <c r="A1626" s="1"/>
    </row>
    <row r="1627" spans="1:1">
      <c r="A1627" s="1"/>
    </row>
    <row r="1628" spans="1:1">
      <c r="A1628" s="1"/>
    </row>
    <row r="1629" spans="1:1">
      <c r="A1629" s="1"/>
    </row>
    <row r="1630" spans="1:1">
      <c r="A1630" s="1"/>
    </row>
    <row r="1631" spans="1:1">
      <c r="A1631" s="1"/>
    </row>
    <row r="1632" spans="1:1">
      <c r="A1632" s="1"/>
    </row>
    <row r="1633" spans="1:1">
      <c r="A1633" s="1"/>
    </row>
    <row r="1634" spans="1:1">
      <c r="A1634" s="1"/>
    </row>
    <row r="1635" spans="1:1">
      <c r="A1635" s="1"/>
    </row>
    <row r="1636" spans="1:1">
      <c r="A1636" s="1"/>
    </row>
    <row r="1637" spans="1:1">
      <c r="A1637" s="1"/>
    </row>
    <row r="1638" spans="1:1">
      <c r="A1638" s="1"/>
    </row>
    <row r="1639" spans="1:1">
      <c r="A1639" s="1"/>
    </row>
    <row r="1640" spans="1:1">
      <c r="A1640" s="1"/>
    </row>
    <row r="1641" spans="1:1">
      <c r="A1641" s="1"/>
    </row>
    <row r="1642" spans="1:1">
      <c r="A1642" s="1"/>
    </row>
    <row r="1643" spans="1:1">
      <c r="A1643" s="1"/>
    </row>
    <row r="1644" spans="1:1">
      <c r="A1644" s="1"/>
    </row>
    <row r="1645" spans="1:1">
      <c r="A1645" s="1"/>
    </row>
    <row r="1646" spans="1:1">
      <c r="A1646" s="1"/>
    </row>
    <row r="1647" spans="1:1">
      <c r="A1647" s="1"/>
    </row>
    <row r="1648" spans="1:1">
      <c r="A1648" s="1"/>
    </row>
    <row r="1649" spans="1:1">
      <c r="A1649" s="1"/>
    </row>
    <row r="1650" spans="1:1">
      <c r="A1650" s="1"/>
    </row>
    <row r="1651" spans="1:1">
      <c r="A1651" s="1"/>
    </row>
    <row r="1652" spans="1:1">
      <c r="A1652" s="1"/>
    </row>
    <row r="1653" spans="1:1">
      <c r="A1653" s="1"/>
    </row>
    <row r="1654" spans="1:1">
      <c r="A1654" s="1"/>
    </row>
    <row r="1655" spans="1:1">
      <c r="A1655" s="1"/>
    </row>
    <row r="1656" spans="1:1">
      <c r="A1656" s="1"/>
    </row>
    <row r="1657" spans="1:1">
      <c r="A1657" s="1"/>
    </row>
    <row r="1658" spans="1:1">
      <c r="A1658" s="1"/>
    </row>
    <row r="1659" spans="1:1">
      <c r="A1659" s="1"/>
    </row>
    <row r="1660" spans="1:1">
      <c r="A1660" s="1"/>
    </row>
    <row r="1661" spans="1:1">
      <c r="A1661" s="1"/>
    </row>
    <row r="1662" spans="1:1">
      <c r="A1662" s="1"/>
    </row>
    <row r="1663" spans="1:1">
      <c r="A1663" s="1"/>
    </row>
  </sheetData>
  <autoFilter ref="A51:M665" xr:uid="{00000000-0001-0000-0000-000000000000}"/>
  <sortState xmlns:xlrd2="http://schemas.microsoft.com/office/spreadsheetml/2017/richdata2" ref="A548:JE554">
    <sortCondition ref="C548:C554"/>
  </sortState>
  <dataConsolidate function="count">
    <dataRefs count="1">
      <dataRef ref="B54:B953" sheet="Shrubs and Perennials (2)" r:id="rId1"/>
    </dataRefs>
  </dataConsolidate>
  <mergeCells count="42">
    <mergeCell ref="A50:J50"/>
    <mergeCell ref="A30:G30"/>
    <mergeCell ref="H30:I30"/>
    <mergeCell ref="A32:H32"/>
    <mergeCell ref="A33:H33"/>
    <mergeCell ref="A47:G47"/>
    <mergeCell ref="A41:H41"/>
    <mergeCell ref="I41:J41"/>
    <mergeCell ref="B34:G34"/>
    <mergeCell ref="B35:H35"/>
    <mergeCell ref="A37:I37"/>
    <mergeCell ref="A38:J38"/>
    <mergeCell ref="A40:J40"/>
    <mergeCell ref="B42:H42"/>
    <mergeCell ref="A48:J48"/>
    <mergeCell ref="E1:J2"/>
    <mergeCell ref="E3:J3"/>
    <mergeCell ref="E6:J6"/>
    <mergeCell ref="A8:J8"/>
    <mergeCell ref="A15:B15"/>
    <mergeCell ref="A10:B10"/>
    <mergeCell ref="C10:D10"/>
    <mergeCell ref="A11:B11"/>
    <mergeCell ref="A12:D12"/>
    <mergeCell ref="A13:B13"/>
    <mergeCell ref="C13:D13"/>
    <mergeCell ref="A14:B14"/>
    <mergeCell ref="A9:B9"/>
    <mergeCell ref="A16:B16"/>
    <mergeCell ref="A17:B17"/>
    <mergeCell ref="A18:B18"/>
    <mergeCell ref="C29:D29"/>
    <mergeCell ref="A19:B19"/>
    <mergeCell ref="A20:B20"/>
    <mergeCell ref="A23:J23"/>
    <mergeCell ref="A24:J24"/>
    <mergeCell ref="A26:H26"/>
    <mergeCell ref="A27:H27"/>
    <mergeCell ref="C28:D28"/>
    <mergeCell ref="A21:F21"/>
    <mergeCell ref="G21:J21"/>
    <mergeCell ref="G20:J20"/>
  </mergeCells>
  <phoneticPr fontId="75" type="noConversion"/>
  <dataValidations count="1">
    <dataValidation type="whole" allowBlank="1" showInputMessage="1" showErrorMessage="1" errorTitle="Number Only" error="You may only enter numbers." sqref="A51 A624:A930 A53:A622" xr:uid="{CFDA33B5-0EEA-4D0C-9B4D-4BFA399DF308}">
      <formula1>0</formula1>
      <formula2>10000</formula2>
    </dataValidation>
  </dataValidations>
  <hyperlinks>
    <hyperlink ref="C312" r:id="rId2" xr:uid="{C6C1AC8E-B820-4A00-B92A-47323E46B72D}"/>
    <hyperlink ref="C313" r:id="rId3" xr:uid="{BC717FB5-DA71-48C6-980A-D5E6A9D5FC58}"/>
    <hyperlink ref="C314" r:id="rId4" xr:uid="{4269CAEE-BCF3-43D7-ACAB-352BD8A02DB9}"/>
    <hyperlink ref="C315" r:id="rId5" xr:uid="{E61E0EC3-1939-49D0-AB33-F3E7F523C433}"/>
    <hyperlink ref="C319" r:id="rId6" xr:uid="{FE77B4B6-CF57-4307-ADA9-E950806629C7}"/>
    <hyperlink ref="C320" r:id="rId7" xr:uid="{30EDE3DC-B767-4C2A-903D-6F0ADB035407}"/>
    <hyperlink ref="C325" r:id="rId8" xr:uid="{26EC78AB-2B53-4724-A13F-6DD9387D9855}"/>
    <hyperlink ref="C515" r:id="rId9" xr:uid="{D9D7BEDF-89D5-446C-A718-0B5F898A3260}"/>
    <hyperlink ref="C99" r:id="rId10" xr:uid="{8A53260A-18C3-4927-AC0C-6CC3E3B1EE7A}"/>
    <hyperlink ref="C100" r:id="rId11" xr:uid="{D1005E4A-B5DC-4645-A1F1-656FC0DF97B7}"/>
    <hyperlink ref="C101" r:id="rId12" xr:uid="{67E32196-9B01-4080-BFA6-37ECDD523403}"/>
    <hyperlink ref="C103" r:id="rId13" xr:uid="{172E167D-660C-4498-A817-1FAE22C01FAE}"/>
    <hyperlink ref="C114" r:id="rId14" xr:uid="{80E41975-1322-4688-938A-A8F708D9D94D}"/>
    <hyperlink ref="C115" r:id="rId15" xr:uid="{0B4D966A-4A78-4A55-9414-B4F162BD5A8B}"/>
    <hyperlink ref="C108" r:id="rId16" xr:uid="{595D8394-333B-4B34-A4D1-509308C35FB9}"/>
    <hyperlink ref="C110" r:id="rId17" xr:uid="{DCF504E5-7041-45F2-8CA4-F3F754D5629F}"/>
    <hyperlink ref="C120" r:id="rId18" xr:uid="{F09EE04D-F06B-4C56-B7F7-E8F13B14788F}"/>
    <hyperlink ref="C121" r:id="rId19" xr:uid="{0D000650-4CA3-4A05-AD6C-AB82A30FACCD}"/>
    <hyperlink ref="C136" r:id="rId20" xr:uid="{57BB8979-7C76-4192-8357-C80E03FD5BDE}"/>
    <hyperlink ref="C134" r:id="rId21" xr:uid="{5C219DBF-1797-4872-8C93-DB97576005E9}"/>
    <hyperlink ref="C124" r:id="rId22" xr:uid="{75DAEB62-FDCA-4314-A2D1-F24900413B2D}"/>
    <hyperlink ref="C126" r:id="rId23" xr:uid="{EAD3F59E-CFB1-495C-B735-94D92CB582F0}"/>
    <hyperlink ref="C127" r:id="rId24" xr:uid="{37811FF5-90B5-4BD2-A21C-2272F7474C4E}"/>
    <hyperlink ref="C524" r:id="rId25" xr:uid="{C35699F5-C736-49B0-90BA-FCD56A94158C}"/>
    <hyperlink ref="C139" r:id="rId26" xr:uid="{A538562B-685B-4DBB-BC55-233E81330F6C}"/>
    <hyperlink ref="C140" r:id="rId27" xr:uid="{F66C914C-E479-4310-AD75-E5E976E3A0B1}"/>
    <hyperlink ref="C141" r:id="rId28" xr:uid="{EBFB061A-550B-4A31-BF1A-EEB7F1C3F8BC}"/>
    <hyperlink ref="C143" r:id="rId29" xr:uid="{C746E578-1FE4-4529-9015-34C5E20E1EAC}"/>
    <hyperlink ref="C144" r:id="rId30" xr:uid="{A9CEFE5A-3BC7-4FF0-AB1B-BBAC9EF6E9AA}"/>
    <hyperlink ref="C298" r:id="rId31" xr:uid="{7088EFF3-64AF-4AC0-BE55-1A19C44CF505}"/>
    <hyperlink ref="C300" r:id="rId32" xr:uid="{43FC2C91-F694-4EC7-AC24-0816622D3003}"/>
    <hyperlink ref="C335" r:id="rId33" xr:uid="{B5097C9B-D7BF-4E61-A59F-85FA310CB4BB}"/>
    <hyperlink ref="C151" r:id="rId34" xr:uid="{C2686BD0-3E9D-4918-AB2D-F98F074A0B1D}"/>
    <hyperlink ref="C344" r:id="rId35" xr:uid="{9FE0752A-0615-4F26-AEEF-314D6A09237F}"/>
    <hyperlink ref="C343" r:id="rId36" xr:uid="{3D91C4B0-3CD2-448A-81FE-CD2511509ECF}"/>
    <hyperlink ref="C345" r:id="rId37" xr:uid="{05D2E104-5354-4508-A2A9-05625721EAD2}"/>
    <hyperlink ref="C157" r:id="rId38" xr:uid="{A01493FA-1528-42F4-9779-2269862F66DA}"/>
    <hyperlink ref="C158" r:id="rId39" xr:uid="{ABD5BCCC-6C7E-4260-A060-92FF72156EC1}"/>
    <hyperlink ref="C527" r:id="rId40" xr:uid="{1C40355D-E4DF-4833-9B2C-B442F42006B5}"/>
    <hyperlink ref="C59" r:id="rId41" xr:uid="{B7BB76ED-9D43-420B-AAF0-B4004F3E70AC}"/>
    <hyperlink ref="C349" r:id="rId42" xr:uid="{CD2729FB-6D22-44A0-9304-6D0130EF5233}"/>
    <hyperlink ref="C350" r:id="rId43" xr:uid="{E0C4570F-B06F-48D0-8ADC-BDDC02941B9C}"/>
    <hyperlink ref="C352" r:id="rId44" xr:uid="{0AB179D0-A58E-4FD2-9300-F754B6B19C2C}"/>
    <hyperlink ref="C361" r:id="rId45" xr:uid="{91443382-7FF3-4E2B-8680-47A23EF1A4FD}"/>
    <hyperlink ref="C364" r:id="rId46" xr:uid="{20DD4696-EDCA-4F9E-901B-0C25C5223FED}"/>
    <hyperlink ref="C365" r:id="rId47" xr:uid="{A35DE9B9-5EF8-4769-8A97-5715D66F80CE}"/>
    <hyperlink ref="C374" r:id="rId48" xr:uid="{BD50EEB2-A587-4A0F-BE4C-F78640FDE081}"/>
    <hyperlink ref="C377" r:id="rId49" xr:uid="{88B15C7D-956F-4DFB-A83A-C864E39FA857}"/>
    <hyperlink ref="C161" r:id="rId50" xr:uid="{C8A58C5C-6294-4153-A378-C15D7A141125}"/>
    <hyperlink ref="C163" r:id="rId51" xr:uid="{C788EAED-B45C-4D16-BC36-D23F06F33684}"/>
    <hyperlink ref="C390" r:id="rId52" xr:uid="{DBDD1067-361E-45E0-988D-5100BC210F94}"/>
    <hyperlink ref="C394" r:id="rId53" xr:uid="{BEA03A19-F9C1-4DA1-A985-42CF2C352828}"/>
    <hyperlink ref="C388" r:id="rId54" xr:uid="{106CACD7-D10F-4413-B38E-A6124C20D67D}"/>
    <hyperlink ref="C167" r:id="rId55" xr:uid="{8D34EDDE-23AD-4EAB-A6B4-F0CD186EC18E}"/>
    <hyperlink ref="C168" r:id="rId56" xr:uid="{F0350B99-8197-42EF-87BB-BBEB0009E1FC}"/>
    <hyperlink ref="C170" r:id="rId57" xr:uid="{5F26A83E-87DF-4328-840B-2F30D5E23019}"/>
    <hyperlink ref="C172" r:id="rId58" xr:uid="{FC918EC6-A091-48F8-A84A-1FC148ACACB5}"/>
    <hyperlink ref="C173" r:id="rId59" xr:uid="{83535BC7-A402-471E-8307-19356B3AE8CE}"/>
    <hyperlink ref="C174" r:id="rId60" xr:uid="{37AA81EE-5EBD-484A-A7EF-1D8EAC8D3FD8}"/>
    <hyperlink ref="C175" r:id="rId61" xr:uid="{612A84C7-B42B-46C9-B85C-112883E104CA}"/>
    <hyperlink ref="C177" r:id="rId62" xr:uid="{F067CF01-E375-4C1E-AC12-9E1F6CB9F83C}"/>
    <hyperlink ref="C178" r:id="rId63" xr:uid="{7F16648D-1CD6-45AD-8F50-2F65BA2490B9}"/>
    <hyperlink ref="C179" r:id="rId64" xr:uid="{ABF0AA63-9BD1-4695-A098-A7EF03C65E25}"/>
    <hyperlink ref="C180" r:id="rId65" xr:uid="{CA866807-AB65-4A50-AD2E-CA3B75ED516B}"/>
    <hyperlink ref="C181" r:id="rId66" xr:uid="{66E41EEC-849C-4F74-B2F6-86C1DDF30362}"/>
    <hyperlink ref="C182" r:id="rId67" xr:uid="{2EEF3533-6031-4383-A1EB-B3A3164BE6A3}"/>
    <hyperlink ref="C185" r:id="rId68" xr:uid="{3F37B555-79B6-4E6B-8B42-F08960E2810B}"/>
    <hyperlink ref="C190" r:id="rId69" xr:uid="{0EFC2D84-211D-4064-ACDA-1D17F06432EA}"/>
    <hyperlink ref="C192" r:id="rId70" xr:uid="{944D5B7D-FB29-482F-A07E-448CB06022F7}"/>
    <hyperlink ref="C195" r:id="rId71" xr:uid="{FAAB3D3C-022B-454C-9088-9519C8BF9E58}"/>
    <hyperlink ref="C426" r:id="rId72" xr:uid="{2325CE73-FC40-431B-833D-09B7DE6722C2}"/>
    <hyperlink ref="C427" r:id="rId73" xr:uid="{9ADCA0CC-D5F2-4144-83DE-F842D9B7F38F}"/>
    <hyperlink ref="C197" r:id="rId74" xr:uid="{996B5983-0D7A-44A3-8B5A-BC1ECACC1576}"/>
    <hyperlink ref="C198" r:id="rId75" xr:uid="{BE7925A1-ED2F-433E-BD72-02971ECA85E1}"/>
    <hyperlink ref="C200" r:id="rId76" xr:uid="{370878C1-3A37-4BE4-BAB7-F9CA12EB9B70}"/>
    <hyperlink ref="C206" r:id="rId77" xr:uid="{9B9DBE2A-80A7-416C-8B92-D2152C392A91}"/>
    <hyperlink ref="C209" r:id="rId78" xr:uid="{1575D188-41BA-4716-8616-0C99FD59C3BD}"/>
    <hyperlink ref="C215" r:id="rId79" xr:uid="{54418D4A-603C-497E-BA7E-BA4787AC5E8E}"/>
    <hyperlink ref="C218" r:id="rId80" xr:uid="{ADD233C6-F815-4D60-AC39-11FC9F553C7E}"/>
    <hyperlink ref="C432" r:id="rId81" xr:uid="{7AC6ED48-1F62-441D-AAA0-715DB274D969}"/>
    <hyperlink ref="C430" r:id="rId82" xr:uid="{F9148FF9-9B8E-4D82-8111-404FDAF7FB7B}"/>
    <hyperlink ref="C433" r:id="rId83" xr:uid="{B00FDCCC-F06E-4BD9-8366-B33622D8675C}"/>
    <hyperlink ref="C438" r:id="rId84" xr:uid="{21FBBFB7-EDCD-43AD-9668-CD7BE40A2F56}"/>
    <hyperlink ref="C442" r:id="rId85" xr:uid="{2BC59470-B7EE-48AA-85BE-27690EE05B74}"/>
    <hyperlink ref="C443" r:id="rId86" xr:uid="{EC079352-DA74-40A9-9C91-349C687C4ADF}"/>
    <hyperlink ref="C531" r:id="rId87" xr:uid="{48B96C90-E267-4FF1-8E45-8AB4F1D35B60}"/>
    <hyperlink ref="C543" r:id="rId88" xr:uid="{91B47CD8-7BEB-4E43-A117-6CDEB848D1E4}"/>
    <hyperlink ref="C456" r:id="rId89" xr:uid="{096F5426-538D-48C8-B2DC-A6731229A163}"/>
    <hyperlink ref="C458" r:id="rId90" xr:uid="{8A95062C-E268-4D1B-8270-6832C1AB1B39}"/>
    <hyperlink ref="C449" r:id="rId91" xr:uid="{65ABBF84-34B3-45F8-A8D1-37715EA2A161}"/>
    <hyperlink ref="C454" r:id="rId92" xr:uid="{BEC60728-C59D-4B58-B2FD-79D14DCDE855}"/>
    <hyperlink ref="C455" r:id="rId93" xr:uid="{B7931730-5F1B-4EA6-9E64-D8B28E5A0A41}"/>
    <hyperlink ref="C224" r:id="rId94" xr:uid="{BC2702B9-4BB4-4CDF-9C88-A13FBD282AC5}"/>
    <hyperlink ref="C546" r:id="rId95" xr:uid="{A5B6979E-1B94-4B08-9F6F-2CB39A8EE61A}"/>
    <hyperlink ref="C225" r:id="rId96" xr:uid="{C7B85793-6E0C-4720-A5E3-97428AB698A8}"/>
    <hyperlink ref="C230" r:id="rId97" xr:uid="{D04EA090-CB49-47B7-AC16-DC742A5DA116}"/>
    <hyperlink ref="C226" r:id="rId98" xr:uid="{C8590724-8E89-4B72-96EB-1C3D5E1A100F}"/>
    <hyperlink ref="C227" r:id="rId99" xr:uid="{3597B80F-ADF7-4C5A-8F63-DA4D31808B27}"/>
    <hyperlink ref="C232" r:id="rId100" xr:uid="{E6A1B2F0-C40C-473A-8AAA-53329EA40DED}"/>
    <hyperlink ref="C236" r:id="rId101" xr:uid="{1FEF5884-8280-4819-B418-AFD7E562B1E3}"/>
    <hyperlink ref="C237" r:id="rId102" xr:uid="{A935627F-9611-4C6F-BBFE-B33E04029C19}"/>
    <hyperlink ref="C238" r:id="rId103" xr:uid="{53B347D7-76F8-4D26-80E0-E95A164E3E9D}"/>
    <hyperlink ref="C257" r:id="rId104" xr:uid="{9B68924A-B219-4B01-B3AE-60AFCA0B1F89}"/>
    <hyperlink ref="C250" r:id="rId105" xr:uid="{999AC29A-51D0-4D7E-AFF4-CA6FB65ABDA8}"/>
    <hyperlink ref="C558" r:id="rId106" xr:uid="{11A53486-73A0-46AC-A0D9-9E9BE543C087}"/>
    <hyperlink ref="C596" r:id="rId107" xr:uid="{6D346938-8930-47C5-AC89-4023C0B4151A}"/>
    <hyperlink ref="C597" r:id="rId108" xr:uid="{BBCA0C78-FF2B-487C-82C3-2FAD30676F4C}"/>
    <hyperlink ref="C602" r:id="rId109" xr:uid="{6FA22796-01B0-4C0D-A6AE-476A9E81B7C8}"/>
    <hyperlink ref="C585" r:id="rId110" xr:uid="{874AC0D7-39FF-4E0E-AA99-82A1A9A10A5E}"/>
    <hyperlink ref="C605" r:id="rId111" xr:uid="{12FF4C9A-35F3-41C1-8830-4229925DF8C6}"/>
    <hyperlink ref="C479" r:id="rId112" xr:uid="{9315615A-456C-4DFB-8460-0B79CAA19CC7}"/>
    <hyperlink ref="C480" r:id="rId113" xr:uid="{FC18DF48-9EFB-4440-921B-963407644061}"/>
    <hyperlink ref="C484" r:id="rId114" xr:uid="{E6933C7D-C866-408A-B691-630031DC5BC9}"/>
    <hyperlink ref="C501" r:id="rId115" xr:uid="{8F5089CE-3E35-4E66-8A78-F498E0F5AF7D}"/>
    <hyperlink ref="C487" r:id="rId116" xr:uid="{58FC878F-660A-4B14-A0BC-79EB623B6BB1}"/>
    <hyperlink ref="C492" r:id="rId117" xr:uid="{E5B2AA49-9DBA-463E-84BE-6BFE2E2FE19A}"/>
    <hyperlink ref="C268" r:id="rId118" xr:uid="{684AE3F7-7B2F-4827-BF51-52B8E2246838}"/>
    <hyperlink ref="C271" r:id="rId119" xr:uid="{079B360F-76A9-48E0-B6A8-AC3D31513564}"/>
    <hyperlink ref="C272" r:id="rId120" xr:uid="{5A562EB0-DC3D-4269-BB49-E4D72B6F068A}"/>
    <hyperlink ref="C274" r:id="rId121" xr:uid="{B06BC917-CA56-4A58-83F5-ED6557D3A9D6}"/>
    <hyperlink ref="C275" r:id="rId122" xr:uid="{4E6C806A-FF3F-4BA4-A846-43EF99BD0B5D}"/>
    <hyperlink ref="C278" r:id="rId123" xr:uid="{555D46A4-DA1D-45C7-A2F4-B806D65D06DA}"/>
    <hyperlink ref="C280" r:id="rId124" xr:uid="{1F071447-CD67-44BB-8F88-D229C1175EBA}"/>
    <hyperlink ref="C281" r:id="rId125" xr:uid="{52CFEEA0-2AB2-450F-9F7D-AEB03D71236E}"/>
    <hyperlink ref="C282" r:id="rId126" xr:uid="{9C546FF3-C109-44B4-B5EA-0D2E43642AE9}"/>
    <hyperlink ref="C506" r:id="rId127" xr:uid="{15D00608-4DB3-4364-9ED4-CEAF39EC20DA}"/>
    <hyperlink ref="C510" r:id="rId128" xr:uid="{379B1B59-64D1-43E0-A921-92754FE03E67}"/>
    <hyperlink ref="C283" r:id="rId129" xr:uid="{4C12A5F8-798C-4F6C-92AF-A12F58FFB030}"/>
    <hyperlink ref="C286" r:id="rId130" xr:uid="{94C7D0FB-2EB7-4408-9F69-798B3967863B}"/>
    <hyperlink ref="C287" r:id="rId131" xr:uid="{EE27E682-D4B8-4EE0-93CF-D1DBC009B766}"/>
    <hyperlink ref="C288" r:id="rId132" xr:uid="{6ABE416E-6DDA-4EF2-A6C2-C26F3CCC810B}"/>
    <hyperlink ref="C289" r:id="rId133" xr:uid="{23CD6C4F-CB50-4586-95D4-7DEA166F305C}"/>
    <hyperlink ref="C305" r:id="rId134" xr:uid="{8B045C67-78AD-42BC-A189-DE59A630C56F}"/>
  </hyperlinks>
  <printOptions horizontalCentered="1"/>
  <pageMargins left="0.25" right="0.25" top="0.5" bottom="0.5" header="0" footer="0"/>
  <pageSetup scale="56" fitToHeight="0" orientation="portrait" r:id="rId135"/>
  <headerFooter alignWithMargins="0">
    <oddHeader>&amp;L&amp;"Monotype Corsiva,Regular"&amp;16Medford Nursery Availability&amp;R&amp;"Monotype Corsiva,Regular"&amp;16 &amp;D</oddHeader>
    <oddFooter>&amp;C&amp;P of &amp;N&amp;Rwww.medfordnursery.com</oddFooter>
  </headerFooter>
  <drawing r:id="rId13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Shrubs and Perennials (2)</vt:lpstr>
      <vt:lpstr>'Shrubs and Perennials (2)'!Print_Area</vt:lpstr>
      <vt:lpstr>'Shrubs and Perennials (2)'!Print_Titles</vt:lpstr>
    </vt:vector>
  </TitlesOfParts>
  <Manager/>
  <Company>Medford Nursery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DSaluga</dc:creator>
  <cp:keywords/>
  <dc:description/>
  <cp:lastModifiedBy>Shannon Carey</cp:lastModifiedBy>
  <cp:revision/>
  <cp:lastPrinted>2026-05-15T19:22:00Z</cp:lastPrinted>
  <dcterms:created xsi:type="dcterms:W3CDTF">2007-02-28T20:11:01Z</dcterms:created>
  <dcterms:modified xsi:type="dcterms:W3CDTF">2026-05-15T19:23:03Z</dcterms:modified>
  <cp:category/>
  <cp:contentStatus/>
</cp:coreProperties>
</file>